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STP_REITER\python\covid-19\consolidated\data\"/>
    </mc:Choice>
  </mc:AlternateContent>
  <bookViews>
    <workbookView xWindow="0" yWindow="0" windowWidth="18384" windowHeight="5400"/>
  </bookViews>
  <sheets>
    <sheet name="S&amp;I policy responses" sheetId="1" r:id="rId1"/>
    <sheet name="calc" sheetId="3" r:id="rId2"/>
    <sheet name="online query" sheetId="2" r:id="rId3"/>
  </sheets>
  <definedNames>
    <definedName name="ExternalData_1" localSheetId="2" hidden="1">'online query'!$A$1:$C$31</definedName>
  </definedNames>
  <calcPr calcId="162913"/>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2" i="3"/>
  <c r="C32" i="1" l="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A35" i="1"/>
  <c r="B35" i="1"/>
  <c r="A36" i="1"/>
  <c r="B36" i="1"/>
  <c r="A37" i="1"/>
  <c r="B37" i="1"/>
  <c r="A38" i="1"/>
  <c r="B38" i="1"/>
  <c r="A39" i="1"/>
  <c r="B39" i="1"/>
  <c r="A40" i="1"/>
  <c r="B40" i="1"/>
  <c r="A41" i="1"/>
  <c r="B41" i="1"/>
  <c r="A42" i="1"/>
  <c r="B42" i="1"/>
  <c r="A43" i="1"/>
  <c r="B43" i="1"/>
  <c r="A44" i="1"/>
  <c r="B44" i="1"/>
  <c r="A45" i="1"/>
  <c r="B45" i="1"/>
  <c r="A46" i="1"/>
  <c r="B46" i="1"/>
  <c r="A47" i="1"/>
  <c r="B47" i="1"/>
  <c r="A48" i="1"/>
  <c r="B48" i="1"/>
  <c r="A49" i="1"/>
  <c r="B49" i="1"/>
  <c r="A50" i="1"/>
  <c r="B50" i="1"/>
  <c r="A51" i="1"/>
  <c r="B51" i="1"/>
  <c r="A52" i="1"/>
  <c r="B52" i="1"/>
  <c r="A53" i="1"/>
  <c r="B53" i="1"/>
  <c r="A54" i="1"/>
  <c r="B54" i="1"/>
  <c r="A55" i="1"/>
  <c r="B55" i="1"/>
  <c r="A56" i="1"/>
  <c r="B56" i="1"/>
  <c r="A57" i="1"/>
  <c r="B57" i="1"/>
  <c r="A58" i="1"/>
  <c r="B58" i="1"/>
  <c r="A59" i="1"/>
  <c r="B59" i="1"/>
  <c r="A60" i="1"/>
  <c r="B60" i="1"/>
  <c r="A61" i="1"/>
  <c r="B61" i="1"/>
  <c r="A62" i="1"/>
  <c r="B62" i="1"/>
  <c r="A63" i="1"/>
  <c r="B63" i="1"/>
  <c r="A64" i="1"/>
  <c r="B64" i="1"/>
  <c r="A65" i="1"/>
  <c r="B65" i="1"/>
  <c r="A66" i="1"/>
  <c r="B66" i="1"/>
  <c r="A67" i="1"/>
  <c r="B67" i="1"/>
  <c r="A68" i="1"/>
  <c r="B68" i="1"/>
  <c r="A69" i="1"/>
  <c r="B69" i="1"/>
  <c r="A70" i="1"/>
  <c r="B70" i="1"/>
  <c r="A71" i="1"/>
  <c r="B71" i="1"/>
  <c r="A72" i="1"/>
  <c r="B72" i="1"/>
  <c r="A73" i="1"/>
  <c r="B73" i="1"/>
  <c r="A74" i="1"/>
  <c r="B74" i="1"/>
  <c r="A75" i="1"/>
  <c r="B75" i="1"/>
  <c r="A76" i="1"/>
  <c r="B76" i="1"/>
  <c r="A77" i="1"/>
  <c r="B77" i="1"/>
  <c r="A78" i="1"/>
  <c r="B78" i="1"/>
  <c r="A79" i="1"/>
  <c r="B79" i="1"/>
  <c r="A80" i="1"/>
  <c r="B80" i="1"/>
  <c r="A58" i="3"/>
  <c r="C58" i="3" s="1"/>
  <c r="A59" i="3"/>
  <c r="C59" i="3"/>
  <c r="A60" i="3"/>
  <c r="C60" i="3" s="1"/>
  <c r="A61" i="3"/>
  <c r="C61" i="3"/>
  <c r="A62" i="3"/>
  <c r="C62" i="3"/>
  <c r="A63" i="3"/>
  <c r="C63" i="3" s="1"/>
  <c r="A64" i="3"/>
  <c r="C64" i="3" s="1"/>
  <c r="A65" i="3"/>
  <c r="A66" i="3"/>
  <c r="C66" i="3" s="1"/>
  <c r="A67" i="3"/>
  <c r="C67" i="3"/>
  <c r="A68" i="3"/>
  <c r="C68" i="3" s="1"/>
  <c r="A69" i="3"/>
  <c r="C69" i="3"/>
  <c r="A70" i="3"/>
  <c r="C70" i="3"/>
  <c r="A71" i="3"/>
  <c r="C71" i="3" s="1"/>
  <c r="A72" i="3"/>
  <c r="C72" i="3" s="1"/>
  <c r="A73" i="3"/>
  <c r="C73" i="3" s="1"/>
  <c r="A74" i="3"/>
  <c r="C74" i="3" s="1"/>
  <c r="A75" i="3"/>
  <c r="C75" i="3"/>
  <c r="A76" i="3"/>
  <c r="C76" i="3" s="1"/>
  <c r="A77" i="3"/>
  <c r="C77" i="3"/>
  <c r="A78" i="3"/>
  <c r="C78" i="3"/>
  <c r="A79" i="3"/>
  <c r="C79" i="3" s="1"/>
  <c r="A80" i="3"/>
  <c r="C80" i="3" s="1"/>
  <c r="A32" i="1"/>
  <c r="B32" i="1"/>
  <c r="A33" i="1"/>
  <c r="B33" i="1"/>
  <c r="A34" i="1"/>
  <c r="B34" i="1"/>
  <c r="C1" i="1"/>
  <c r="C32" i="3"/>
  <c r="C33" i="3"/>
  <c r="C34" i="3"/>
  <c r="C35" i="3"/>
  <c r="C36" i="3"/>
  <c r="C37" i="3"/>
  <c r="C38" i="3"/>
  <c r="C39" i="3"/>
  <c r="C40" i="3"/>
  <c r="C41" i="3"/>
  <c r="C42" i="3"/>
  <c r="C43" i="3"/>
  <c r="C44" i="3"/>
  <c r="C45" i="3"/>
  <c r="C46" i="3"/>
  <c r="C47" i="3"/>
  <c r="C48" i="3"/>
  <c r="C49" i="3"/>
  <c r="C50" i="3"/>
  <c r="C51" i="3"/>
  <c r="C52" i="3"/>
  <c r="C53" i="3"/>
  <c r="C54" i="3"/>
  <c r="C55" i="3"/>
  <c r="C56" i="3"/>
  <c r="C57" i="3"/>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2" i="1"/>
  <c r="C65" i="3" l="1"/>
  <c r="A38" i="3" l="1"/>
  <c r="A39" i="3"/>
  <c r="A40" i="3"/>
  <c r="A41" i="3"/>
  <c r="A42" i="3"/>
  <c r="A43" i="3"/>
  <c r="A44" i="3"/>
  <c r="A45" i="3"/>
  <c r="A46" i="3"/>
  <c r="A47" i="3"/>
  <c r="A48" i="3"/>
  <c r="A49" i="3"/>
  <c r="A50" i="3"/>
  <c r="A51" i="3"/>
  <c r="A52" i="3"/>
  <c r="A53" i="3"/>
  <c r="A54" i="3"/>
  <c r="A55" i="3"/>
  <c r="A56" i="3"/>
  <c r="A57" i="3"/>
  <c r="A11" i="3"/>
  <c r="A12" i="3"/>
  <c r="A13" i="3"/>
  <c r="A14" i="3"/>
  <c r="A15" i="3"/>
  <c r="A16" i="3"/>
  <c r="A17" i="3"/>
  <c r="A18" i="3"/>
  <c r="A19" i="3"/>
  <c r="A20" i="3"/>
  <c r="A21" i="3"/>
  <c r="A22" i="3"/>
  <c r="A23" i="3"/>
  <c r="A24" i="3"/>
  <c r="A25" i="3"/>
  <c r="A26" i="3"/>
  <c r="A27" i="3"/>
  <c r="A28" i="3"/>
  <c r="A29" i="3"/>
  <c r="A30" i="3"/>
  <c r="A31" i="3"/>
  <c r="A32" i="3"/>
  <c r="A33" i="3"/>
  <c r="A34" i="3"/>
  <c r="A35" i="3"/>
  <c r="A36" i="3"/>
  <c r="A37" i="3"/>
  <c r="A3" i="3"/>
  <c r="A4" i="3"/>
  <c r="A5" i="3"/>
  <c r="A6" i="3"/>
  <c r="A7" i="3"/>
  <c r="A8" i="3"/>
  <c r="A9" i="3"/>
  <c r="A10" i="3"/>
  <c r="A2" i="3"/>
  <c r="A1" i="3"/>
  <c r="A1" i="1" s="1"/>
  <c r="C15" i="3" l="1"/>
  <c r="C15" i="1" s="1"/>
  <c r="A15" i="1"/>
  <c r="C2" i="3"/>
  <c r="C2" i="1" s="1"/>
  <c r="A2" i="1"/>
  <c r="A3" i="1"/>
  <c r="C3" i="3"/>
  <c r="C3" i="1" s="1"/>
  <c r="C30" i="3"/>
  <c r="C30" i="1" s="1"/>
  <c r="A30" i="1"/>
  <c r="C22" i="3"/>
  <c r="C22" i="1" s="1"/>
  <c r="A22" i="1"/>
  <c r="C14" i="3"/>
  <c r="C14" i="1" s="1"/>
  <c r="A14" i="1"/>
  <c r="C23" i="3"/>
  <c r="C23" i="1" s="1"/>
  <c r="A23" i="1"/>
  <c r="A21" i="1"/>
  <c r="C21" i="3"/>
  <c r="C21" i="1" s="1"/>
  <c r="A13" i="1"/>
  <c r="C13" i="3"/>
  <c r="C13" i="1" s="1"/>
  <c r="A9" i="1"/>
  <c r="C9" i="3"/>
  <c r="C9" i="1" s="1"/>
  <c r="C28" i="3"/>
  <c r="C28" i="1" s="1"/>
  <c r="A28" i="1"/>
  <c r="C20" i="3"/>
  <c r="C20" i="1" s="1"/>
  <c r="A20" i="1"/>
  <c r="A12" i="1"/>
  <c r="C12" i="3"/>
  <c r="C12" i="1" s="1"/>
  <c r="A19" i="1"/>
  <c r="C19" i="3"/>
  <c r="C19" i="1" s="1"/>
  <c r="C7" i="3"/>
  <c r="C7" i="1" s="1"/>
  <c r="A7" i="1"/>
  <c r="A26" i="1"/>
  <c r="C26" i="3"/>
  <c r="C26" i="1" s="1"/>
  <c r="A18" i="1"/>
  <c r="C18" i="3"/>
  <c r="C18" i="1" s="1"/>
  <c r="C31" i="3"/>
  <c r="C31" i="1" s="1"/>
  <c r="A31" i="1"/>
  <c r="A10" i="1"/>
  <c r="C10" i="3"/>
  <c r="C10" i="1" s="1"/>
  <c r="C8" i="3"/>
  <c r="C8" i="1" s="1"/>
  <c r="A8" i="1"/>
  <c r="C11" i="3"/>
  <c r="C11" i="1" s="1"/>
  <c r="A11" i="1"/>
  <c r="C6" i="3"/>
  <c r="C6" i="1" s="1"/>
  <c r="A6" i="1"/>
  <c r="A25" i="1"/>
  <c r="C25" i="3"/>
  <c r="C25" i="1" s="1"/>
  <c r="A17" i="1"/>
  <c r="C17" i="3"/>
  <c r="C17" i="1" s="1"/>
  <c r="C4" i="3"/>
  <c r="C4" i="1" s="1"/>
  <c r="A4" i="1"/>
  <c r="A29" i="1"/>
  <c r="C29" i="3"/>
  <c r="C29" i="1" s="1"/>
  <c r="C27" i="3"/>
  <c r="C27" i="1" s="1"/>
  <c r="A27" i="1"/>
  <c r="A5" i="1"/>
  <c r="C5" i="3"/>
  <c r="C5" i="1" s="1"/>
  <c r="C24" i="3"/>
  <c r="C24" i="1" s="1"/>
  <c r="A24" i="1"/>
  <c r="C16" i="3"/>
  <c r="C16" i="1" s="1"/>
  <c r="A16" i="1"/>
</calcChain>
</file>

<file path=xl/connections.xml><?xml version="1.0" encoding="utf-8"?>
<connections xmlns="http://schemas.openxmlformats.org/spreadsheetml/2006/main">
  <connection id="1" keepAlive="1" name="Query - S-I survey data for Tracker" description="Connection to the 'S-I survey data for Tracker' query in the workbook." type="5" refreshedVersion="6" background="1" refreshOnLoad="1" saveData="1">
    <dbPr connection="Provider=Microsoft.Mashup.OleDb.1;Data Source=$Workbook$;Location=S-I survey data for Tracker;Extended Properties=&quot;&quot;" command="SELECT * FROM [S-I survey data for Tracker]"/>
  </connection>
</connections>
</file>

<file path=xl/sharedStrings.xml><?xml version="1.0" encoding="utf-8"?>
<sst xmlns="http://schemas.openxmlformats.org/spreadsheetml/2006/main" count="66" uniqueCount="66">
  <si>
    <t>COUNTRY</t>
  </si>
  <si>
    <t>Updated on</t>
  </si>
  <si>
    <t>Response</t>
  </si>
  <si>
    <t>Australia</t>
  </si>
  <si>
    <t>Austria</t>
  </si>
  <si>
    <t xml:space="preserve">A dedicated Joint Call for COVID-19 with a volume of € 21 Mio. from the two Austrian Federal Ministries, the Ministry for Climate Action, Environment, Mobility, Innovation and Technology together with the Ministry of Digitalisation and Economy was launched in March to support applied research on tests, vaccines and medication against COVID-19 Mio. See https://www.ffg.at/ausschreibung/emergencycall-covid-19. The Federal Ministry of Education, Science and Research is supporting its Medical Universities to participate in medical trials with an extra € 2 Mio.
The Austrian Science Fund (FWF) has introduced fast track approval for COVID-19 relevant research.
The Austrian authorities treat all applications for medical trials preferentially in order to grant approval as fast as possible.
Additionally,  Austrian research groups successfully participate in the special Horizon 2020 call at the European level.
</t>
  </si>
  <si>
    <t>Belgium</t>
  </si>
  <si>
    <t>Brazil</t>
  </si>
  <si>
    <t>Colombia</t>
  </si>
  <si>
    <t>Denmark</t>
  </si>
  <si>
    <t xml:space="preserve">The Danish government has funded research projects, which can help to create new knowledge and new solutions in the fight against Covid-19. In total DKK 50 million has been granted in a fast track model, where the deans of the four faculties of health sciences, the pro-rector of the Technical University of Denmark (DTU) and the academic director of the Statens Serum Institute (SSI) have been asked to submit proposals for Covid-19 related research projects from the researchers at their own institutions.
The whole process took about one week, from call for proposals, to relevant research projects being identified, and funding granted. 
</t>
  </si>
  <si>
    <t>Estonia</t>
  </si>
  <si>
    <t>European Union</t>
  </si>
  <si>
    <t>Finland</t>
  </si>
  <si>
    <t>France</t>
  </si>
  <si>
    <t>Germany</t>
  </si>
  <si>
    <t>Greece</t>
  </si>
  <si>
    <t>Ireland</t>
  </si>
  <si>
    <t>Israel</t>
  </si>
  <si>
    <t>Italy</t>
  </si>
  <si>
    <t>Japan</t>
  </si>
  <si>
    <t>・The Japan Agency for Medical Research and Development (AMED) and the National Institute of Infectious Diseases (NIID) support R&amp;D projects on diagnostic methods, treatment methods and vaccines for COVID-19 by additional grant (1.44 billion yen in total).
・AMED supports to develop an R&amp;D platform to immediately respond to emerging infectious disease epidemics such as COVID -19 by additional grants (2.5 billion yen in total).
・Additional grants of Health Labour Sciences Research Grant supports confirmation of therapeutic effects of existing drugs and creation of diagnostic kits for COVID-19 (1 billion yen in total). 
・Grants-in-Aid for Scientific Research (Grant-in-Aid for Special Purposes) supports basic research for the development of preventive, diagnostic, and therapeutic agents, including the collection and analysis of COVID -19 information and samples (50 million yen in in total).
・AMED and others support the development of immediate testing equipment for novel coronavirus. (0.3 billion yen in total)</t>
  </si>
  <si>
    <t>Korea</t>
  </si>
  <si>
    <t>- Korea is actively carrying out public-private clinical studies on COVID-19 vaccine and treatment. Korea undertook studies on testing kits, treatment, epidemiological study and vaccine development since February 2020.
- The MSIT supported private companies’ development of COVID-19 testing kits to make rapid testing available as soon as possible. Three of the five companies that developed COVID-19 testing kits received support from the MSIT.
- The MSIT is also supporting the Institute Pasteur Korea and Korea Research Institute of Chemical Technology to find a treatment for COVID-19 through repurposing drugs whose safety is verified by the U.S. Food and Drug Administration.
- To help Korean COVID-19 testing companies secure technological competitiveness, the MSIT has formed a research council on medical devices for infectious diseases with government-funded research institutes and hospitals specializing in infectious diseases and medical devices, and is providing necessary technology, equipment and networks.</t>
  </si>
  <si>
    <t>Lithuania</t>
  </si>
  <si>
    <t>Mexico</t>
  </si>
  <si>
    <t xml:space="preserve">The president has set aside a vast amount of resources to be prepared for the contingency. Several measures to be implemented by the Ministry of Health, specially regarding equipment for people infected and for health personnel. Other resources are being poured on R&amp;D trough National Council for Science and Technology to ensure that proper research is being conducted on new treatment, potential cure and vaccination. All takes into account the information received from experts in the country. </t>
  </si>
  <si>
    <t>Netherlands</t>
  </si>
  <si>
    <t>New Zealand</t>
  </si>
  <si>
    <t xml:space="preserve">The New Zealand Health Research Council and the Ministry of Health have issued two calls for research relating to COVID.  These can be found here https://www.hrc.govt.nz/news-and-events/covid-19-research-funding-opportunities-available-now 
OECD Secretariat additions (30 March 2020):
On 2 March 2020, the Health Research Council of New Zealand and the Ministry of Health announced a NZ$3 million (USD 1.8 million) rapid research response fund for projects contributing to global COVID-19 efforts (https://www.hrc.govt.nz/news-and-events/covid-19-research-funding-opportunities-available-now ). NZ$1 million (USD 0.6 million) will be allocated to projects that can provide responses to the current disease threat in the short term (within 3-6 months), and NZ$2 million (USD 1.2 million) to fund research that strengthens New Zealand’s research capacity and response to emerging infectious disease threats. Proposals are invited from all fields of health and social science. 
</t>
  </si>
  <si>
    <t>Norway</t>
  </si>
  <si>
    <t>Portugal</t>
  </si>
  <si>
    <t>Russian Federation</t>
  </si>
  <si>
    <t>South Africa</t>
  </si>
  <si>
    <t>Spain</t>
  </si>
  <si>
    <t>Sweden</t>
  </si>
  <si>
    <t>Call for research funding is open. 
Medical universities and the research infrastructure for Life sciences, SciLifeLab, will together with private funds perform tests for Covid-19 in order to increase the national testing capacity. Commercial test-kits will be assessed for accuracy by testing them together with testing in the Health care sector. 
More actions are being planned.</t>
  </si>
  <si>
    <t>Switzerland</t>
  </si>
  <si>
    <t xml:space="preserve">For the description of the comprehensive support package of the federal council, see Q6.B.
In addition, it is worth mentioning the Swiss participation in international clinical trials by Gilead.
</t>
  </si>
  <si>
    <t>Thailand</t>
  </si>
  <si>
    <t>As a main funding agency in Thailand, NRCT supports specific funding scheme for R&amp;D involving COVID-19 in short-medium-and long terms. Initially, the emergency issues for the short-term R&amp;D has been supported. NRCT allocates about 250 million Baht of new funds of about 8 million US Dollars to support R&amp;D on issues such as genome sequencing, laboratory diagnostics, mathematics model, vaccine development and development of supplies.</t>
  </si>
  <si>
    <t>United Kingdom</t>
  </si>
  <si>
    <t xml:space="preserve">On 22 March 2020, a funding injection of up to $17 million (https://stories.uq.edu.au/news/2020/17m-shot-in-the-arm-for-uq-covid-19-vaccine-research/index.html) was announced for vital University of Queensland research that could help cut the timeline for an effective vaccine for COVID-19 by six months:
• the Queensland Government will allocate $10 million
• the Australian Government has pledged $3 million to the project led by UQ’s School of Chemistry and Molecular Biosciences. 
• the Paul Ramsay Foundation has provided a grant of $3.5 million to the University of Queensland, conditional upon the University of Queensland securing another $6.5 million to reach a total of $20 million from government and other sources.
The Australian Government will invest $30 million for COVID–19 research to enable Australian researchers to contribute to global efforts to control the outbreak. Three research areas, in line with the priorities agreed at the recent Coronavirus Research Roundtable, are vaccine development, anti-viral development and respiratory medicine research
On 21 March 2020, the Australian Government announced the investment of more than $2.6 million in cutting-edge diagnostics (https://www.health.gov.au/ministers/the-hon-greg-hunt-mp/media/26-million-for-coronavirus-research-including-a-new-simpler-australian-pathology-test) research at the Peter Doherty Institute. The funding, from the Medical Research Future Fund, will be used to help maximise Australia’s capacity to test patients for the coronavirus. Four projects will be funded: 
• The development of a new simpler Australian coronavirus pathology test that will address forecast extraction reagent supply issues through a technique that uses locally manufactured reagents and a different chemistry to current testing methodologies. This new methodology would enable a result within 30 minutes of receipt of a specimen with minimal manual handling.  
• The development of new coronavirus testing protocols to enable more individuals to be tested simultaneously, while minimising the number of consumables used and maintain the current turnaround times. This is a one-step test which can be produced and carried out in Australia. 
• The development of a deployment framework for newly approved coronavirus serology tests. Serology tests can be used to retrospectively diagnose patients who have recovered from the coronavirus or who have an asymptomatic infection. 
• Post-market assessment of new coronavirus rapid screening tests to inform their best use.https://www.health.gov.au/ministers/the-hon-greg-hunt-mp/media/26-million-for-coronavirus-research-including-a-new-simpler-australian-pathology-test
The Therapeutic Goods Administration (TGA) is fast tracking (i.e. accelerating) regulatory assessment for applications for a therapeutic good related to COVID-19. In some cases, for example point of care tests, due to limited information at the time of application, regulatory approval is granted, with strict conditions that follow-up data and studies including stability shelf-life is provided to the TGA.  In addition, a number of exemptions for complying with normal regulatory processes and approvals are in place to facilitate faster access and supply for some tests and PPE medical devices. 
• Therapeutic Goods (Medical Devices—Accredited Pathology Laboratories) (COVID-19 Emergency) Exemption 2020 (F2020N00032);(https://www.legislation.gov.au/Details/F2020N00032/Download)  and
• Therapeutic Goods (Medical Devices—Face Masks and Other Articles) (COVID-19 Emergency) Exemption 2020 (F2020N00033).(https://www.legislation.gov.au/Details/F2020N00033/Download) 
See: https://www.tga.gov.au/legal-supply-covid-19-diagnostic-tests
NHMRC funds a Centre of Research Excellence dedicated to emergency pandemic response – the Australian Partnership for Preparedness Research on Infectious Disease Emergencies (APPRISE). Funding for this network is AUD$5 million over 5 years from 2016 to 2021 (see: https://www.apprise.org.au/). APPRISE is supporting 16 urgent research projects covering areas such as diagnostics, treatment and communication in response to COVID-19. It is joining forces with the NHMRC Centre of Research Excellence in Emerging Infectious Diseases (CREID), to support the national collaborative projects designed to fill areas of critical research need and improve Australia’s emergency response to COVID-19. 
</t>
  </si>
  <si>
    <t xml:space="preserve">In the last two weeks, we have seen in Belgium numerous initiatives to respond to the Covid-19 crisis. However, these are mainly bottom-up. Everywhere around the country, research groups in all universities and in research centres, as well as in companies, have reallocated budgets to address different issues. 
One example is the case of the Vlaams Instituut voor Biotechnologie (VIB) that announced the reallocation of about 1 million Euro of its budgets for its Grand Challenges Programme to COVID-19 projects.
In the region of Wallonia, the BioWin cluster (active in the field of health biotechnology and medical technologies) has developed an interactive platform for centralization of health initiatives related to COVID-19 around 6 urgent themes: manufacturing, supply and recycling of masks for companies; development and repair of ventilators; development and manufacturing of hydroalcoholic gels; development and manufacturing of new diagnostic approaches; development of new treatments; and new sources of funding  (https://www.biowin.org/en/news/covid-19-join-biowins-cooperation-platform).
Another example is the case of ITM (Institute of Tropical Medicine) experts who joined colleagues of the Catholic University of Leuven (KU Leuven) to set up an epidemiological database. 
Also the Young Academy (an interdisciplinary and inter-university group of top young researchers and artists in Flanders) launched a number of initiatives to join forces among scientists from all disciplines, including coordination on the production of ventilation equipment and the collection of initiatives in a Slack-environment for scientists.
</t>
  </si>
  <si>
    <t xml:space="preserve">On March 25th, an extraordinary credit of R$ 100 millon (~ USD 20 million) has been approved from the National Fund for Scientific and Technological Development (FNDCT - Fundo Nacional de Desenvolvimento Científico e Tecnológico).  Funds will be used to promote research projects related to coping with the COVID-19 pandemic. This resource will be used for emergency support of projects (grants) within the scope of the priorities defined by the Virus-MCTIC Network, including:
* Development of diagnostic kits;
* Development of vaccine candidates;
* Use of advanced technologies for rapid selection of possible drugs;
* Large-scale sequencing and monitoring of mutations in SARS-Cov 2 (COVID-19) samples;
* Structuring a virus sample bank for scientific studies to understand the disease.
In addition, this resource will be used to support an Open Call (grant) in partnership with the Ministry of Health, to be launched via CNPq (National Reseach Council). The purpose of the call is to support STI in the areas of prevention, control and combating COVID-19 and other respiratory syndromes.
Overall priority is given to the development of a) medications and respective pre-clinical and clinical tests; b) vaccines and respective pre-clinical and clinical tests; c) innovation for the large scale production of ventilators and personal protective equipment (PPE) and their related systems; Research, development and innovation in diagnostic tests are also a priority; monitoring and sequencing the virus genome circulating in the country; and telemedicine tools.
To this end, the MCTIC will carry out: (i) direct contracting of projects, studies, technologies and innovations; (ii) public call(s) for contracting projects, studies, technologies and innovations; and (iii) coordination between organizations in the science, technology, innovation and communications system.
The National Postal Service Company (Correios) is acting as the logistics Partner for the Virus-MCTIC Network, being responsible for collecting viral material (new coronavirus and influenza) from selected laboratories and delivering them to other labs (in-kind contribution). These are being used in studies on contagion, proliferation of viruses and vaccines for diseases. Scientists working on the matter now have priority in receiving and sending research material, since time is crucial for the effectiveness of research with COVID-19.
The Ministry of Health Authorized the use of telemedicine to care for patients with coronavirus (March 23rd, 2020).
The Brazilian Company of Research and Industrial Innovation (EMBRAPII) has increased its share in non-refundable finance (previously up to 1/3 of the total funding) to innovation projects related to COVID-19. It is also providing additional funding of up to R$ 6 million (~US$ 1.2 million) in partnership with the Brazilian Micro and Small Business Support Service (SEBRAE) to fund innovation projects related to the diagnostics and treatment of COVID-19 to startups and SMEs. (https://embrapii.org.br/embrapii-e-sebrae-destinam-recursos-para-startups-durante-crise-do-coronavirus/)
The Sao Paulo Research Foundation (FAPESP) is providing additional funding of up to R$ 10 million (~US$ 2 million) to the redirection of research projects already underway to focus on COVID-19 (http://www.fapesp.br/en/14122). 
FINEP, in partnership with FAPESP, has launched a joint call of R$ 20 million (~US$ 4 million) to fund innovation projects related to COVID-19 developed by SMEs in the state of Sao Paulo. </t>
  </si>
  <si>
    <t xml:space="preserve">● Mapping molecular biology laboratories in Colombian Universities:
The Ministry of Science, Technology and Innovation is leading the initiative for mapping molecular biology laboratories in Colombian universities through a survey designed by the academic sector. This instrument was a task requested by the Ministry of Science, Technology and Innovation, the Ministry of National Education and the National Institute of Health of Colombia, with the objective of mapping the capacities of the laboratories in the universities of Colombia to support the molecular diagnosis of COVID-19 from the identification of the genetic markers for SARS-CoV-2.
This information will be an essential input to know which laboratories have BCL-2 biosafety standards and have documented and verified procedures for quality assurance, sample traceability and validity of results. Furthermore, the results of the survey will detect if these laboratories have methodological control and endorsement of the tests and service qualification. It is important to clarify that the survey is still in the process of completion by the universities and other entities, therefore the results are not conclusive yet.
● Program: Strengthening and provision of equipment, infrastructure and medical supplies for early detection and care of patients affected by Coronavirus in Colombia "Covid-19 Colombia"
This project aims to increase the conditions of care for laboratories in frontier areas and vulnerable territories in the departments of Amazonas, Cauca, Chocó, Guajira, Magdalena, Nariño, San Andrés and Vichada in the context of the campaign against COVID-19. The total budget for the project is 19,5 million dollars, with the Ministry of Science, Technology and Innovation of Colombia contributing 6,5 million dollars and seeking to leverage 13 million dollars. This project arises from the profound imbalance existing between regions in Colombia, where social gaps highlight the need to improve public health equipment and capacities in the border areas and other areas with high levels of vulnerability.
This objective will be achieved by strengthening the provision of equipment, infrastructure and medical supplies to laboratories and research centers for the early detection and care of patients possibly affected by COVID-19. The following 3 results are expected:
i) Provision of equipment for laboratories and medical staff for the testing of COVID-19.
ii) To design a strategy for the Social Appropriation and Dissemination of Knowledge about COVID-19.
iii) Support for research centers, universities and companies in R&amp;D and innovation projects against COVID-19.
</t>
  </si>
  <si>
    <t xml:space="preserve">The Estonian Research Council (ETAg) is coordinating collection of information about the need for new research topics and the capabilities of research performing organizations to do the needed research. 
The quickest way to react is to channel researchers' immediate responses within the framework of existing measures. The planned interventions are divided into short-term fast-line research that provide an up-to-date understanding of the spread of the virus, as well as to help identify the immediate socio-economic effects. This type of research is expected to bring results within a few months. Longer-term research grants are currently being developed – these are more forward looking and will require a longer-term effort.  
Short-term needs are addressed in the framework of the RITA program (see https://www.etag.ee/en/funding/programmes/rita/) through which ETAg has launched an additional call for projects addressing COVID-19. At least two projects (worth approximately 50 000 euros each) will be co-financed (ministries will contribute with 40% of co-financing). Topics will be selected and approved by the scientific advisers of different ministries. The call is open to all R&amp;D institutions. The dedication of more additional funding from structural funds is currently under negotiations with the Ministry of Education and Research.
Some of the research groups are working with their international counterparts within existing cooperation networks. 
</t>
  </si>
  <si>
    <t xml:space="preserve">The Commission is providing direct support for research and innovation:
(i) Supporting new research and innovation
- On 30 January 2020, the Commission launched a call for expressions of interest for research projects advancing knowledge for the clinical and public health response to the COVID-19 epidemic. The deadline for submission was 12 February 2020. Ninety one proposals were received. The initially allocated budget of €10 million was subsequently increased to €47.5 million given the scale of the outbreak and the quality and potential of the research proposals submitted. Such rapid action was possible thanks to the standing budget line for public health emergency research funds included in the annual Work Programmes for health research of the Horizon 2020 Framework Programme for Research and Innovation. Following the evaluation of proposals on 25-26 February 2020, 17 research projects were shortlisted for funding. Collectively, they cover comprehensively the wide range of research questions related to this novel virus and the disease it causes. Research foci include the virus and disease dynamics, the development of rapid diagnostics, the exploration of different avenues for the development of therapeutics, and vaccine development.
- In addition, the Innovative Medicines Initiative (IMI), a public-private partnership between the EU and the pharmaceutical industry (through its association EFPIA), announced on 3 March 2020 a special fast track call for proposals for research projects. The projects should focus primarily on developing treatments and diagnostics to tackle better the current COVID-19 outbreak and increase preparedness for potential future outbreaks. The European Commission funds IMI through Horizon 2020 and will contribute up to €45 million to this call. A commitment of a similar scale is expected from the pharmaceutical industry so that the total investment could reach up to €90 million.  
- Another partnership supported by Horizon 2020, the European and Developing Countries Clinical Trials (public-public) Partnership (EDCTP2), which focuses on infectious diseases research in sub-Saharan Africa, also has a standing budget line to address public health emergencies and is likewise preparing to launch a call for expressions of interest for research projects to address the pandemic.
- The European Innovation Council (EIC) Accelerator pilot called on start-up companies and SMEs with technologies and innovations that could assist in the treatment of, testing for, monitoring of, or other aspects of the Corona virus outbreak.
- On 16 March, the Commission offered up to €80 million of financial support to CureVac, a highly innovative vaccine developer from Tübingen, Germany, to scale up development and production of a vaccine against the Coronavirus in Europe. The support would come in the form of an EU guarantee of a currently assessed EIB loan of an identical amount, in the framework of the InnovFin Infectious Disease Finance Facility under Horizon 2020.
(ii) Reorienting already on-going research
Over the course of the past few years, substantial investments have been made via Horizon 2020 in research preparedness projects, specifically in anticipation of this type of public health emergency; these research projects have early on (January) been mobilised to the maximum extent for the COVID-19 response. 
- The project “PREPARE” (EU grant of €24 million) supports the research readiness of primary care providers and hospitals through a large network in 42 European countries. The project is currently in highest-level response mode, which implies the initiation and implementation of clinical research studies on SARS-CoV-2 across Europe.
- The project “European Virus Archive Global” (EU grant of €12.2 million) coordinates a virtual collection of viruses, to be used for e.g. diagnostic purposes; it has already responded to more than 1200 requests, providing access to the necessary material for diagnosing Corona virus infection. 
- Other projects such as “VEO” (on diagnostics and data mining) or “MOOD” (on data mining and epidemic modelling) have only just started (on 1 January 2020) but have immediately refocused on the COVID-19 response.
- Finally, targeted exercises are ongoing to screen currently funded projects on potentially relevant activities, e.g. innovations in the fields of personal protective equipment for healthcare workers, specialised isolation units for infected patients, tracking human mobility during epidemics, filtration technology to remove viral material, etc. that may be in the pipeline.
(iii) Speeding up research and achieving tangible societal impact by optimising enabling framework condition
As for data sharing, the newly funded projects will need an infrastructure enabling them to share their data. Discussions have started with the currently funded “RECODID” project (one of its partners being EMBL) to explore how this project can facilitate and provide a common platform for data sharing. We aim for this platform to link with different European research infrastructures (EMBL being one example), to become part of the European Open Science Cloud, and to contribute to the future European Health Data Space.
(iv) Drawing up an R&amp;I Action Plan within the ERA framework
The purpose of this R&amp;I action plan will be to identify first priority R&amp;I work streams for coordinated action between the Commission and the Member States taking action against the Corona virus that can be executed in the next weeks.  It will be a living document and will be updated regularly with additional R&amp;I coordinated actions. It will comprehend aspects linked to creating the ‘framework’ conditions for researchers such as access to data and to research infrastructures, and the coordination of clinical trials, as well as funding opportunities for researchers in different formats, and in a coordinated way.
</t>
  </si>
  <si>
    <t xml:space="preserve">Please note that the response to this question is overlapping somewhat with the issues asked in question 6. We often find it difficult to make a difference between the actions and stimulus packages aimed at supporting the economy in general and on the innovation system in particular.
1) The Bank of Finland made decisions on 15 March 2020 on measures aimed at alleviating payment difficulties and liquidity shortages caused by the coronavirus pandemic and ensuring access to funding for households and businesses, particularly SMEs. The decisions were prepared in cooperation with the Government and key authorities, and in dialogue with the financial sector. They complement the decisions taken earlier by the Governing Council of the European Central Bank (ECB) to support favourable liquidity conditions and preserve the smooth provision of credit in the euro area.
The Bank of Finland assesses, in close cooperation with national, European and Nordic authorities, the stability of the financial system and, in particular, developments in financial intermediation. The purpose is to facilitate the ability of credit institutions to provide funding to businesses and households and to mitigate the negative economic impact of the pandemic. The Board of the Financial Supervisory Authority (FIN-FSA) has started work on an immediate review of the level of capital requirements that are subject to national decision-making.
In 2009–2018, the Bank of Finland invested in the domestic corporate paper market. This investment activity was discontinued as market volumes shrank, reflecting the decrease in funding needs of businesses. Recent events have weakened the ability of markets to function and increased the funding needs of businesses. The Bank of Finland has therefore decided to restart its activities in the domestic corporate paper markets. The size of the programme was initially EUR 500 million. A few days later, the size of the programme was increased to EUR 1 billion due to huge demand.
For more, see:
https://www.suomenpankki.fi/en/media-and-publications/releases/2020/the-bank-of-finland-decided-on-new-measures-to-safeguard-funding-for-businesses-and-households-during-the-corona-virus-pandemic/
2) The Tax Administration will ease the terms of payment arrangements for the time being. If a company has difficulties paying taxes due to the coronavirus situation, it can request a payment arrangement with eased terms starting 25 March 2020. For example, according to the new terms, the first installment of the payment arrangement will fall due in three months after the arrangement has become active, as opposed to just one month.
See: https://www.vero.fi/en/About-us/newsroom/corona-situation/
3) The Government decided on 20 March on an extensive package to support companies and to alleviate the negative effects of the coronavirus epidemic (See press release: https://tem.fi/en/article/-/asset_publisher/hallitukselta-mittava-paketti-yritysten-tueksi-finnveran-kautta-10-miljardin-euron-lisarahoitus-yrityksille). 
Organisations operating in the field of the Ministry of Economic Affairs and Employment (MEAE Group) monitor the effects of the coronavirus on businesses, employment, consumers and security of supply. The Ministry together with other organisations in the MEAE Group, monitors the effects of the coronavirus on business activities, employment and security of supply, and takes the necessary measures to alleviate the negative impacts. All the relevant general information about the coronavirus and the authorities’ actions and responses can be found from the following website: https://tem.fi/en/information-on-coronavirus
In the field of STI, it includes the following: 
3.1) Business Finland (https://www.businessfinland.fi/en/for-finnish-customers/home/)
Business Finland’s grant authorisations will be increased by EUR 150 million to permit immediate business support measures.
On 19 March 2020, Business Finland launched two new financial services to mitigate the economic impact of the coronavirus epidemic. These services are intended for SMEs and midcaps operating in Finland whose business is suffering from the coronavirus situation. Financial services are intended for at least tourism and auxiliary tourism services, creative and performing industries and all sectors where subcontracting chains are affected. The funding is intended for companies to explore and tap into new business opportunities in emergency conditions. The first funding decisions were made immediately on 20 March 2020.
3.2) Finnvera (https://www.finnvera.fi/eng/)
The Government will make additional financing of EUR 10 billion available to businesses through Finnvera. The principal operating model is offering guarantees to banks that grant loans. In addition, the state will increase its coverage of Finnvera’s credit and guarantee losses from 50% to 80%.
3.3) ELY Centres (Centre for Economic Development, Transport and the Environment) (https://www.ely-keskus.fi/en/web/ely-en/)
ELY Centres’ grant authorisations for business development projects will be increased by EUR 50 million. The additional authorisation will be used to support SMEs particularly in the service sector but also in other sectors as necessary to manage and prevent the effects of the coronavirus.
3.4) VTT – Technical Research Center (https://www.vttresearch.com/en)
VTT is responding to corona virus in various ways, including the following: 
3.4.1 Responding to customer needs in exceptional circumstances
Through active and continuous communication, VTT enables the understanding of customer needs even in exceptional circumstances. All customer meetings have been converted to online meetings. Plans to help clients monitor the progress of their daily experimental work at VTT, for example, have been developed and are being implemented. VTT's new, streamlined website has been launched. In addition, social media and other digital marketing channels are actively used for communication. As an example, VTT utilizes webinars and recordings of VTT researchers' presentations to enable scientific exchange despite the prevailing conditions.
3.4.2 Immediate RTD actions to assist Finnish society during covid-19
During the Corona pandemic, VTT sees opportunities to participate in a joint national effort by leveraging the organization's expertise and available infrastructure. VTT has identified capabilities that would provide immediate national support for the Corona effort, as well as expertise that will bring significant benefits over the next year. Recognized examples include some with immediate effect, some requiring more time and also additional investments.
3.4.3 Measures to mitigate the economic shock and support national competitiveness
VTT has started planning how VTT's research resources can be harnessed to maintain Finland's competitiveness in this exceptional situation. As client assignments fade, VTT's freed up researcher resources can be utilized (subject to an increase in state aid) for strategic themes and projects that benefit Finnish industry and society and revitalize economic growth. VTT has the capability to launch such research projects quickly. The themes will not only address the challenges posed by the corona situation in terms of industrial competitiveness and security of supply, but will also continue to focus on providing solutions to the long-term challenges of carbon neutrality and the circular economy. Innovations related to these themes will also benefit Finland after the immediate corona crisis eased.
</t>
  </si>
  <si>
    <t xml:space="preserve">The Minister of Research, Frédérique Vidal, announced on 19th March the creation of an emergency fund of 50 million euros for French public research engaged on the front line against the COVID-19 epidemic. This is in addition to the € 8 million already made available and will guarantee that all the promising lines of research that emerge can be financed without delay, whether it be research on clinical trials or vaccine research. 
The National Research Agency (ANR) launched a “Flash call” on this subject, the closing date for the submission of projects was 23 March.
https://anr.fr/fr/detail/call/appel-a -projects-flash-covid-19
The hospital clinical research program (PHRC) of the Ministry of Solidarity and Health covers the field of clinical research which aims to assess the safety, tolerance, feasibility or effectiveness of health technologies.
https://solidarites-sante.gouv.fr/systeme-de-sante-et-medico-social/recherche-et-innovation/l-innovation-et-la-recherche-clinique/appels-a-projets/article/programme-hospitalier-de-recherche-clinique-phrc
The Defense Innovation Agency (AID) launched a dedicated call, as part of the government's plan to fight COVID-19. It relates to the search for innovative solutions, whether technological, organizational, managerial or adapting industrial processes, which could be directly mobilized in order to: protect the population, support patient care, test the population, monitoring the evolution of the disease at the individual level and the evolution of the pandemic, or helping to limit constraints during the crisis period.
https://www.defense.gouv.fr/aid/appels-a-projets/appel-a-projets-lutte-covid-19
The “Structuring Projects for Competitiveness” (PSPC) action of the Investments for the Future Program (PIA) is open to companies of all sizes and from all economic sectors, and involves structured collaboration between economic and academic players. This action is coordinated by BPI France. A PSPC project dedicated to Covid-19 is under consideration (to date, March 26).
https://www.bpifrance.fr/Qui-sommes-nous/Nos-partenaires/Poles-de-competitivite/Poles-de-competitivite/Presentation-AAP-PSPC
French research is also mobilized at European level with the participation to the RECOVER (Rapid European COVID-19 Emergency Response) project. This research project funded by the European Commission involves 10 international partners and includes several components including epidemiological studies, clinical studies, and studies in the social sciences.
France is also participating in the Fight-nCoV (Fighting-Off Coronavirus (Sars-Cov-2) With Broad-Spectrum Antivirals: Establishing Animal Viral Challenge Model), I-MOVE-COVID-19 (Multidisciplinary European network for research) research projects. , prevention and control of the COVID-19 Pandemic) and CoNVat (Combating 2019-nCoV: Advanced Nanobiosensing platforms for POC global diagnostics and surveillance).
https://www.enseignementsup-recherche.gouv.fr/cid150211/covid-19-20-projets-de-recherche-selectionnes-pour-lutter-contre-l-epidemie.html
</t>
  </si>
  <si>
    <t xml:space="preserve">The German Federal Ministry of Health (BMG) has provided 9,574 Mio. € to support (Federal) Research Institutes in the fight against Corona. The research activities aim at
• Supporting the national fight against the spread of the virus
• The development of vaccines and therapeutics
• Establishing and improving national and international crisis management
• Health education and information for the public and professionals
The institutes receiving support from the German Federal Ministry of Health are:
• Robert Koch Institute (RKI): (i) Expansion and strengthening of the surveillance systems for acute respiratory infections (currently: ICOSARI, GrippeWeb, Arbeitsgemeinschaft Influenza), establishing an integrated molecular surveillance system and increase of diagnostic capacities. (ii) Establishing and improving national and international crisis management and support of the Federal States in fighting the outbreak. (iii) Education and information for the public and professionals – support of international measures of the RKI (here: African partner institutions and countries).
• Bernhard Nocht Institute on Tropical Medicine (https://www.bnitm.de/en/); Research Center Borstel (https://fz-borstel.de/index.php/en/); Hasso Plattner Institute (https://www.bnitm.de/en/): (i) Measures to develop new infrastructures for diagnosis and development of new anti-virals and therapies against Covid-19; (ii) Research aiming at characterization of SARS-CoV-2 to better understand its spread and properties; and (iii) Providing data on epidemic transmission patterns and diagnostics of proof and resistance of the virus.
• Bernhard Nocht Institute on Tropical Medicine – extra application “international”: Support for the health care system in 12 African countries: Equipment for diagnostic centers, training of lab personnel and capacity building.
• Bernhard Nocht Institute on Tropical Medicine – extra application “Counselling of health professionals”: Establishing a 24 hour counseling service for health professionals to (i) support individual medical decisions/considerations and (ii) prevent decrease in the management of other diseases.
The German Federal Ministry of Education and Research launched a Call on Corona on 3rd March 2020. See https://www.gesundheitsforschung-bmbf.de/de/10592.php
(see for English version https://www.dlr.de/pt/Portaldata/45/Resources/Dokumente/GF/2020_03_02_Call_announcement_covid19.pdf). In the meantime, the budget of this Call has been increased to 15 Mio. €. The Call is structured in different modules:
• Module 1 - Combating COVID-19 through early clinical studies for the application of already known therapeutic approaches to Sars-CoV-2
• Module 2 - Control of COVID-19 through new therapeutic and diagnostic approaches
• Module 3 - Research that contributes to the understanding of the virus and its spread
• Module 4 - Support of already ongoing research projects on corona viruses
Deutsche Forschungsgemeinschaft (DFG): On 19th of March 2020, the DFG launched a Call on interdisciplinary research on epidemics and pandemics. Projects will be funded that address prevention, early detection and containment or research on the causes, consequences and handling of epidemics and pandemics looking at SARS-CoV-2 and other human-pathogenic microorganisms and viruses (see: https://www.dfg.de/service/presse/berichte/2020/200318_corona_news/).
Horizon 2020 (European Framework Programme for Research and Innovation): Germany is, for example, taking part in a Marie-Curie-project to overcome the species barriers of coronavirus (see: https://cordis.europa.eu/project/id/748627); a collaborative project on immunotherapy for rotavirus and coronavirus infections (see: https://cordis.europa.eu/project/id/748627); and a collaborative European-Chinese project on the diagnosis of coronaviruses using the example of SARS (see: https://cordis.europa.eu/project/id/3831)
</t>
  </si>
  <si>
    <t xml:space="preserve">1) Testing for the virus is done by the Hellenic Pasteur Institute (https://www.pasteur.gr), the national COVid-19 Reference Centre. Testing is up until now limited to those with serious symptoms. It is not possible to extend testing to the symptom-free population, mainly due to shortages in reagents and essential consumables. Epidemiological data are stored for all samples. However, it is still early days for concrete epidemiological studies. 
2) Several Greek public Research Centers and Universities have joined forces to contribute to the national effort to broaden testing of the population under an initiative of the National Council for Research &amp; Innovation and the National Public Health Organization. This plan has not been fully implemented yet until all biosafety requirements are met and all controls are completed. As a first phase, the plan includes the Laboratory of Hygiene and Epidemiology of the University of Athens (https://dehems.med.uoa.gr), the Biomedical Research Foundation of the Academy of Athens (https://www.bioacademy.gr/) and the Institute of Applied Biosciences at the Centre for Research and Technology Hellas (https://www.inab.certh.gr/). Further research entities are also appropriately equipped in order to detect SARS-COV-2 by real time PCR, such as, for example, the Institute for Molecular Biology and Biotechnology of the Foundation for Research and Technology Hellas (FORTH) (https://www.imbb.forth.gr/). The latter has also developed an innovative technology based on biosensors for the direct detection of virus particles of SARS-COV-2. They are in consultation with the Reference Centre of the Pasteur Institute in order to perform tests. A spin-off company has been created by FORTH for the next steps and exploitation of research results. 
3) There are important research activities in the field of biology of viruses (among them the family of coronaviruses) along with the reaction of the human immune system to viral infections. Such research is mostly undertaken at the Institute of Molecular Biology and Biotechnology / FORTH, but also at the other biomedical research Institutes. Substantial work is also being done in the field of epidemiological modelling of the virus spread dynamics with mathematical and computer models. 
4) On treatment for COVID-19, Greece is already implementing a strategy of drug-repositioning / re-purposing for already approved drugs. Several research groups along with enterprises are working in this field.
</t>
  </si>
  <si>
    <t xml:space="preserve">Research and Innovation, in health, academia and industry, have a significant role to play in the national and global response to COVID-19. Consequently, the Government’s main research and innovation agencies have developed a coordinated Rapid Response Research and Innovation programme to help mitigate and manage the COVID-19 pandemic by unlocking the potential of Irish based researchers and innovators to join the global efforts. This coordinated response is comprised of two complementary strands. Having two focus areas allows for sufficient specialisation and coordination while optimising available resources.
(1) The first focus area targets Health services research; Patient-oriented and clinical research; and Population health research to COVID-19. This is led by the Heath Research Board (HRB) and the Irish Research Council (IRC) and details of the call can be found here: https://www.hrb.ie/funding/funding-schemes/all-funding-schemes/grant/covid-19-pandemic-rapid-response-funding-call-cov19-2020/
(2) The second focus area is an agile and adaptive initiative to combine the capabilities of industry and academia in the development of innovative solutions that can have a rapid demonstrable impact on the current COVID-19 crisis in Ireland, including but going beyond the health response to areas such as essential services and supply chains. This is led by Science Foundation Ireland (SFI), Enterprise Ireland and IDA Ireland and details of the call can be found here: https://www.sfi.ie/funding/funding-calls/covid19-rapid-response/
</t>
  </si>
  <si>
    <t>50M Shekels grants, spearheaded by the government investment arm, the Israel Innovation Authority (IIA), will support companies from all sectors with products that address the challenges of the coronavirus pandemic.
The IIA, Israel’s Ministry of Health, and the Ministry for Social Equality, through its Digital Israel initiative, announced on 24 March the allocation of NIS 50 million (approximately US $13 million) in grants for corona-fighting startups and companies. The grants will be allocated to companies submitting research and development plans, proofs-of-concept, products, and technological solutions that address the challenges of the coronavirus (Covid-19) pandemic.
In addition, the IIA, the Israeli Ministry of Economy and Industry, and the Manufacturers Association of Israel are calling on industrial facilities and companies to submit R&amp;D plans for the increased production of coronavirus-related products. As part of the initiative, the government will offer financial support of 50% to 75% of expenses to plans that will demonstrate the potential to bolster the country’s healthcare system or provide breakthroughs in the fight against coronavirus.
Example of a private sector initiative: https://m.facebook.com/events/2326989017601093/</t>
  </si>
  <si>
    <t xml:space="preserve">The Government has kicked off the “Innova per l’Italia: la tecnologia, la ricerca e l’innovazione in campo contro l’emergenza Covid” project (https://innovazione.gov.it/innova-per-l-Italia-la-tecnologia-e-l-innovazione-in-campo-contro-l-emergenza-covid-19/), jointly managed by three Ministries (Innovation, Economic Development, University &amp; Research) targeted at companies, universities, public and private research institutions, who can provide contributions in the field of development and production of devices for the prevention, diagnosis and monitoring of SARS-CoV-2, to promote its containment. The project invites these actors to propose their contribution in three areas:
- the procurement, innovation or industrial re-conversion of their technologies and processes, to increase the availability of personal protective equipment (in particular surgical masks) and the production of complex respiratory systems for the treatment of respiratory syndromes (including individual components);
- the procurement of innovative kits or technologies to facilitate the diagnosis of Covid-19;
- technologies and tools for monitoring and prevention of Covid-19.
The proposals received will be evaluated and the Extraordinary Commissioner will activate the necessary steps to implement the approved projects.
The Italian Medicines Agency (Agenzia Italiana del Farmaco) has also set up a crisis unit for the Covid-19 emergency (www.aifa.gov.it). Its strategy is based on four main areas of action: 
- promoting controlled clinical trials of off-label drugs;
- promoting R&amp;D/access to experimental drugs;
- designing national guidelines for Covid-19 case management, in collaboration with the Civil Protection and Lazzaro Spallanzani Hospital;
- preventing shortage of drugs at the hospital level.
Italy strongly encourages exploitation of the ‘newborn’ European Open Science Cloud (EOSC) for sharing data and best practices according to an Open Science and Open Innovation approach. The GloPID-R project (https://cordis.europa.eu/project/id/874667) could represent another platform with a similar purpose. 
</t>
  </si>
  <si>
    <t xml:space="preserve">Processes are coordinated by the Emergency Commission together with the Government Office. Currently, processes are taking place at the operational level, where society, science and business are struggling to respond to the needs expressed by the Government Emergency Commission.
In parallel, Lithuanian researchers are preparing to join international initiatives in the field of COVID19 research.
Research Council of Lithuania is considering initiating a research program related to COVID19.
The Agency for Science, Innovation and Technology has launched a call "Life saving-innovations: stop COVID-19" with simplified procedures. The call is open for innovators, technology developers, start-ups and innovative companies that can offer research- and innovation-based unconventional solutions to manage the COVID-19 crisis. After the selection the best projects will be funded from the EU SF instrument „Inostartas” (52,000 euro / project).
Here are some examples of ongoing initiatives:
- Lithuanian robotics company "Rubedo sistemos", that  is developing a unique disinfecting robot that can help fighting COVID-19. This autonomous robot has great potential for future applications: it can be used in hospitals, quarantine facilities, offices, schools, supermarkets, warehouses and airports. 
- A hackathon (Hack the Crisis was organized in Lithuania on 20-22 March: https://hackthecrisis.lt/) specifically designed to respond to the Covid-19 crisis.
- Vilnius University Life Sciences Centre has handed over laboratory disinfection equipment to the National Cancer Institute to disinfect patients' wards.
- VU GMC has set up an analytical center where it selects and provides the government with the latest scientific information on COVID 19 once a week;
- Lithuanian scientists are also looking for the possibility to produce the necessary reagents for COVID19 research.
</t>
  </si>
  <si>
    <t xml:space="preserve">1.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This measure was recently expanded for SMEs coping with risks associated with the nitrogen ruling (adopted) and is further expanded to apply to SMEs affected by COVID-19.
2. Businesses can request for a special deferral of payment in income tax, corporate tax, turnover tax, energy tax and wage tax. Temporarily, no penalties for failure to pay taxes (on time) will be imposed. Businesses that already forecast lower profits due to the epidemic can request a reduction of the provisional tax assessment and will be able to pay less initial tax in order to avoid liquidity problems. To avoid immediate liquidity problems, the requirement for a “third expert” will not have to be included in the request immediately (but after two weeks). Moreover, the tax authorities will temporarily decrease the recovery interest rate from 4% to 0.01%. 
5. The so-called GO-regulation, through which SMEs can secure a 50% guarantee from the government on their bank loans and bank guarantees, will be expanded. The maximum ceiling guaranteed will be increased from EUR 400 million tot EUR 1.5 billion and the maximum GO-facility per firm will be increased from EUR 50 million to EUR 150 million. This will enable both small and large  firms to benefit from this policy.
6. In order to support small firms and start-ups with little financial reserves, we will expand the Qredits-programme. Through this program, we expect to support approximately 3000 to 6000 firms by a deferment of payment for a period of a maximum of six months and by giving those firms a discount on their rent payments for the same period. 
7. Agricultural and horticultural SMEs will be supported by temporarily relaxing the guarantee for working capital, which is part of the existing decree Borgstelling MKB-Landbouwkredieten (BL). The decree will ease acute liquidity problems for agricultural and horticultural business who experience those problems due to the COVID-situation. The credit is for a maximum of 2 years.
8. Repayments of Innovation Credit and Early Stage Financing, both subsidies in the form of a credit, can be delayed for six monthts. 
9. Likely, the Dutch Health ministry will do additional investments, together with the science and the economic departments, for Corona-related medicines. 
</t>
  </si>
  <si>
    <t xml:space="preserve">1. Measures that have been implemented
The Norwegian Research Council has launched a COVID-19 Emergency Call for funding in order to contribute to the global response to the COVID-19 outbreak. The aim is to support research that will enable us to understand and contain the new COVID-19, as well as to improve efficient patient management and public health (national and international) preparedness and response to the current and analogous outbreaks that may come in the future. The call for proposals is based on the recent research priorities defined by the WHO. International collaboration with research groups in other countries, including those funded by GLOPID-R member organisations to foster larger-scale studies, is encouraged. The scope of the proposals may include different topics, including health and economic aspects. The total budget is EUR 2 560 000.
file:///C:/Users/KD1258/Downloads/COVID-19%20Emergency%20Call%20for%20Proposals%20Project%20Outlines%20for%20Call%20Concerning%20the%20Fight%20Against%20Coronavirus%20Disease%20(COVID-19).pdf
The Research Council also has a large portfolio of ongoing projects on issues in the fields of health, biotechnology and societal issues that may be relevant for COVID-19 as well. In addition, several research institutions and public health authorities (such as the Norwegian Institute of Public Health) conduct research that is relevant for this issue. However, we do not have a complete overview or a list of projects. 
2. Measures under consideration, not yet decided 
The suggested measures encompass the Research Council's project portfolio as well as the different research-performing sectors, particularly related to trade and industry and the institute sector (the independent research institutes). The measures will be discussed with the relevant ministries.
The measures suggested by the Research Council have been divided into six categories: 
1. General measure aimed toward the institute sector (increased basic funding) 
2. General measures aimed toward trade and industry 
3. Measures aimed toward the direct restructuring of businesses 
4. Digitalisation measures and competence-building for digitalisation ("kompetanseløft for digitalisering")
5. Measures aimed toward real-time research and research for crisis management
6. Other measures (the Norwegian public sector, the consequences for low-income countries) 
In addition to these suggested measures, the Research Council wishes to implement measures related to:
-  funding percentage;
-  the research organisations' own contributions for projects that receive funding; 
- changes to the contract period and other changes to the contract that can in part be carried out within the current funding and partly through increased public funding in order to reduce risk, as well as facilitate the situation for the most vulnerable actors in trade and industry and the institute sector.
Furthermore, there is a need for measures aimed toward improving the situation for young researchers (PhD candidates and Postdoctoral fellows) who must stay at home to care for children, thereby being barred from using laboratories and other research infrastructure.
Most of the measures are time-limited, and the budget for the majority of the measures must be distributed across several years as this concerns multiannual centres or research projects.
</t>
  </si>
  <si>
    <t xml:space="preserve">Several initiatives have been taken in the current short timeframe of the emergence of COVID-19 crisis:
- An urgent research call for special projects has been launched to support innovative projects in response to the COVID-19 pandemia - Research 4 Covid-19 – by the Foundation for Science and Technology (FCT) – application between 24 March and 5 April. A second call is envisioned in one month's time, depending on progress of the pandemia. Both calls have a total funding of €1,5 million and are directed to short-term projects (3 month limit duration and funding per project limited to 30k€, focusing on complementing existing initiatives or reallocating existing human resources).
https://www.fct.pt/apoios/research4covid19/index.phtml.pt
- An additional research call has been launched, on March 27 with a deadline of May 28, in the context of the National Initiative for Digital Competences (INCoDe.2030) – AI 4 COVID-19 – Data Science and Artificial Intelligence in Public Administration to strengthen the fight to COVID-19 and future pandemias. These projects require the partnership of research institutes with public administration entities, and must be in line with the National Plan for the Preparation and Response to the Disease by the novel coronavirus (COVID-19) from the Directorate-General for Health (DGS). The projects are expected to focus on big data, analytic techniques and models, computational resources and products and results. The total funding available is € 3 million, with a maximum funding per project of € 240k and project duration between 24 and 36 months.
https://www.fct.pt/apoios/projectos/concursos/datascience/index.phtml.pt
- A Call for entrepreneurial ideas has been launched by the National Innovation Agency, ANI, which has already gathered a wide range of technological solutions which have been presented by research centres and innovative firms, on the areas of prevention/diagnostic, treatments, medical and hospital services, home support, business services, teaching/training, work organization and other objectives.
https://www.ani.pt/pt/portugal-inovador/portugal-inovador/solu%C3%A7%C3%B5es-covid-19/
- A platform to mobilize researchers - SCIENCE 4 COVID19 – to contribute to responses to the crisis is also being set up.
- As a result of the declaration of National State of Emergency, which imposed limitations on mobility and the requirement, when possible for the implementation of teleworking, and the closure of most public services and businesses except essential ones, MCTES determined the essential services in research and academic institutions to be maintained exempt of the limitations, namely those related to research and analysis on COVID-19, infrastructures requiring permanent maintenance, such as medical, veterinary and biological, those related to technological safety, ICT related infrastructural academic resources, social services for higher education students, and basic administrative services to guarantee regular flow of financial support.
- Existing resources to support distance learning and teleworking dedicated to the research and higher education system have been increased to respond to the sudden increase in demand, through FCT/FCCN. These include video platform COLIBRI, MOOC platform NAU, EDUCAST and VIDEOCAST.
- Legal procedures were put forward to guarantee that all academic evaluation requiring public exams (e.g. PhDs and Habilitation) can be held through the use of videoconferencing and electronic media.
- Research fellowships for degree award from FCT have been given a prorogation to account for the disturbances in the work progress due to the current crisis situation. Prorogation of deadlines in ongoing calls have also been implemented in order to support the significant changes brought about by the crisis, as well as the commitment by the health sciences researchers to the ongoing response. Elegibility of expenditure related to cancelled events due to the coronavirus emergency incurred in publicly funded projects has been changed and guaranteed.
</t>
  </si>
  <si>
    <t>Since 13 March, 2020 the following policy measures related to STI are being implemented:
1. Allocation of additional budgetary funding (1.5 billion roubles) for the development of means of prevention and diagnosis of the new coronavirus infection (COVID-2019).
2. Allocation of additional budgetary funding for the domestic production of artificial respirating units (Source: https://xn--80aesfpebagmfblc0a.xn--p1ai/ai/html/3/attach/2020-03-26_coronavirus_government_report.pdf).
3. Since March 16, all Russian universities were recommended to introduce mixed and distance learning formats. To support universities during the transition period in connection with the unfavorable situation caused by the new coronavirus infection (COVID-2019), a Situation Center of the Russian Ministry of Education and Science and a hotline have been created. The recommendations for the universities on the transfer of educational courses to the online format were developed by the Ministry of Science and Higher Education.
4. The procedure for registration of medical devices for the diagnosis of coronavirus infection has been accelerated (https://www.rosminzdrav.ru/news/2020/03/26/13595-minzdrav-rossii-protsedura-registratsii-medizdeliy-dlya-diagnostiki-koronavirusnoy-infektsii-maksimalno-uskorena).
5. There is a possibility that national legislation regarding access to the market for new drugs can be revised in order to accelerate the implementation of the new drugs against the COVID-19.
6. On March 24 the Skolkovo Technopark initiated a crowdsourcing project to develop COVID-19 express medical tests available for wider population.
7. Skolkovo Foundation introduced a series of startup projects to the Government for direct support (see section B Q5).</t>
  </si>
  <si>
    <t xml:space="preserve">• As a first step, the Department of Science and Innovation (DSI) has redirected R4 million (€219,000) from some of its projects to research on COVID-19. The Department is supporting local research that will focus on surveillance, therapeutics and understanding the local epidemiology and natural history of the virus. An additional R3 million has been  available from the International Cooperation and Resources (ICR) Funds within DSI for international cooperation.
• Secondly, the Department has availed R12 million for SA testing of drugs for Covid-19 treatment.
• The Technology Innovation Agency (TIA) is also considering to make funds available to fund some diagnostic and sequencing work.
• The DSI is also engaging with the Department of Health, the Medical Research Council, and the South African Health Products Regulatory Authority with a view to mobilising funding, reprioritising research strategies and creating an enabling ethical and regulatory framework to facilitate research on the COVID-19 virus.
• Strategies for the management of mild, moderate and severe COVID-19 infections will be considered and prioritised for further development, costing and implementation. The regulatory and ethics research agenda will include the review and approval of ethical and regulatory challenges pertaining to clinical research. The Department will also prioritise surveillance strategies with a view to funding the top priorities.
• Preliminary work on the development of vaccines has started with University of Cape Town (UCT), Council for Scientific and Industrial Research (CSIR) and Biovac. Also, the South African Centre for Epidemiological Modelling and Analysis (SACEMA) A is currently engaging with other sources of data and modelling groups, refining their assumptions with a view to produce an updated model of the spread of the epidemic over time. 
</t>
  </si>
  <si>
    <t>The Royal Decree-Law 8/2020, of 17 March, on extraordinary urgent measures to deal with the economic and social impact of the new corona virus COVID-19, has included the creation of new budget line of specific R&amp;D funding with 30 million Euros for public research institutions. The Royal Decree Law has also included a dedicated CDTI budget line to provide up to 500 M€ in direct support to mid-caps and SMEs throughout partially reimbursable grants, with no need for any financial guarantee or collateral, seeking to facilitate access to capital for ongoing R&amp;I projects or innovations needed to face the COVID 19 consequences. 
The Spanish research against COVID-19 is competitive and will bring results with the purpose to strengthen it in the research for the COVID-19 different measures has been put in Place:
• The Instituto de Salud Carlos III (ISCIII) which depends on the Ministry of Science and Innovation, has launched the COVID-19 call to finance research projects on the SARS-CoV-2 virus and the disease it causes, COVID-19. This call will have 24 million euros available, as approved by Royal Decree-Law 8/2020, of 17 March, on extraordinary urgent measures to deal with the economic and social impact of the new coronavirus. With this new resources, the ISCIII, as a health research funding body, will develop an urgent program of aid for projects and programs that aim to generate knowledge about the infection: to analyze and know the biology of the virus; to develop new therapeutic and prophylactic options, including vaccines; to develop an epidemiological surveillance system and to analyze its impact from the point of view of the health services.
Research areas
The initiatives presented, which may be based on projects already under development or be new initiatives, should focus on the following areas:
•  Development of techniques for rapid virological diagnosis of COVID-19, transferable to the industrial field and applicable to health care, with a priority focus on the diagnosis of early stages of infection and the management of severe cases to optimize stratification and health care.
• Clinical, biological and molecular characterization of the disease, with analysis of clinical stages, prognostic stratification and possible complications.
•  Development of innovative therapies, new antiviral, antiseptic and disinfectant molecules against SARS-CoV-2; studies of antiviral resistance and the effectiveness of non-pharmacological, prophylactic and therapeutic interventions.
• Characterization of SARS-CoV-2, knowledge of genetic and antigenic variation of the virus and management of the immune response and virus-host interaction.
• Development of vaccines, analysis of their efficacy and applicability
• Epidemiological surveillance and molecular study of COVID-19, with analysis of the incidence of mortality, morbidity and lethality; study of environmental and social factors of the spread, risk factors and population dynamics of the infection.
• Use of artificial intelligence tools and massive analysis of integrated data oriented to the epidemiological control of the COVID-19.
• Socio-economic impact of the disease: use of primary care resources, general hospital resources and critical care resources.
Research projects must respect the fundamental principles established in the current wording of the Declaration of Helsinki, promulgated by the World Medical Association, in the Council of Europe Convention on Human Rights and Biomedicine, in the UNESCO Universal Declaration on the Human Genome and Human Rights, as well as comply with the requirements established in Spanish legislation in the field of biomedical research, personal data protection and bioethics.
In addition, the National Biotechnology Centre (CNB) of the Spanish National Research Council (CSIC) will receive 4.45 million € for coronavirus research. CSIC is going to promote the development of its current research and advance in protection strategies against SARS-CoV2. CNB is a worldwide pioneer in a method for cloning viruses that allows them to be genetically manipulated to attenuate their virulence and achieve a vaccine. The team led by professors Luis Enjuanes and Isabel Sola is already working on a project to study the mechanisms of pathogenesis of the new coronavirus. 
The CNB project has six objectives: to generate basic tools and experimental models for the development of protection strategies; identification and testing of antiviral compounds for the treatment of SARS-CoV2; development of specific monoclonal antibodies for protection against the infection; development of the next generation of vaccine candidates; molecular, structural and functional characterization, and computer modeling to understand the spread of the new coronavirus.
The ISCIII, the CNB and other research centers have been declared critical health infrastructures and therefore remain fully operational for COVID-19 research.
In the domain of “clinical trials” related with the COVID19 the Spanish Agency for Drugs and Health Products (Agencia Española de Medicamentos y Productos Sanitarios (AEMPS) has authorized two new clinical trials with a new molecule (remdesivir) for patients with severe respiratory disease. The Ministry of Health is also involved in clinical trials with WHO with drugs related to HVI. All relevant information is available at https://www.aemps.gob.es/la-aemps/ultima-informacion-de-la-aemps-acerca-del-covid%E2%80%9119/.
---Innovation---
MICIN throughout CDTI – Centre for the Development of Industrial Technology- has been launching extraordinary measures to contribute to the fight against COVID19 and to support business R&amp;I activities and capacities to prevent the slowdown of innovation in Spain, protect business R&amp;I employment and maintain the competitiveness of the Spanish economy through innovation. Actions are part of current CDTI programs, and special attention will be paid to those proposals that may contribute to COVID19 health emergency. The measures adopted include:
1. Exemption from guarantees (from March 14, 2020) requested in partially reimbursable grants for R&amp;I projects of SMEs and midcaps ranging from 0,5-1,0  Million EUROS for SMEs, to 3 Million EUROS for midcaps. For R&amp;I projects related to products considered emergency by the Government in relation to COVID-19, the exemption of guarantees will be doubled. This measure will mobilize around 500 million EUROS.
2. Fast track for proposals in order to help business to maintain its R&amp;i initiatives and prioritizing projects related to COVID19 products.
3. Flexible administrative procedures: (1) extension of justification periods by one month for finalizing projects; (2) flexibility in the repayment of partially reimbursable grants; 
4. From March 14, 2020 to June 30, 2020: exemption of payment of interests on principal and/or ordinary for companies benefiting from partially reimbursable grants, when the payment is made within a maximum period of 4 months from it is due. This measure will only be applicable to companies that have a valid loan contract with CDTI.
5. Expansion of the “Direct Expansion Line (LIC-A)” currently limited to Andalusia, Canary Islands, Castilla y León, Castilla-La Mancha, Comunidad Valenciana (excluding the city of Valencia), Extremadura, Galicia and Region of Murcia, to the entire national territory
6. Flexibility of criteria for accessing to “Innvierte Coinversión” (until June 30, 2020) to especially support SMEs and facilitate access to capital through CDTI co-investment mechanism. CDTI will accelerate time to funding -the minimum time from investors’ analysis to approval-. Innvierte's initial minimum investment requirement is reduced to 250,000 EUROS, jointly considering all investors are leveraged. For actions aimed at technological developments related to COVID19, Innvierte investments may be below 250,000 EUROS to accelerate innovative projects uptake.
Relevant information at:
http://www.ciencia.gob.es/portal/site/MICINN/menuitem.edc7f2029a2be27d7010721001432ea0/?vgnextoid=7e59f67b7a8e0710VgnVCM1000001d04140aRCRD&amp;vgnextchannel=4346846085f90210VgnVCM1000001034e20aRCRD 
https://www.lamoncloa.gob.es/serviciosdeprensa/notasprensa/ciencia-e-innovacion/Paginas/2020/200320-covid-investigacio.aspx  
http://www.ciencia.gob.es/portal/site/MICINN/menuitem.edc7f2029a2be27d7010721001432ea0/?vgnextoid=7e59f67b7a8e0710VgnVCM1000001d04140aRCRD&amp;vgnextchannel=4346846085f90210VgnVCM1000001034e20aRCRD</t>
  </si>
  <si>
    <t xml:space="preserve">In February, UK Research and Innovation (UKRI) and the Department of Health and Social Care (DHSC) funded a £20m a rapid research call through relevant bodies such as the Medical Research Council (MRC), the Biotechnology and Biological Sciences Research Council (BBSRC) and the National Institute for Health Research (NIHR), to complement £20m funding announced by the Health Secretary, which will go to the Coalition for Epidemic Preparedness Innovations.  So far this has led to six new studies into the novel coronavirus, including testing a vaccine, developing therapies and improving understanding of how to treat COVID-19 (see: https://mrc.ukri.org/news/browse/covid-19-vaccine-therapy-research-boosted-by-six-new-projects-in-rapid-response/), while the COVID-19 Genomics UK Consortium will map how COVID-19 spreads and behaves by using whole genome sequencing (see: https://mrc.ukri.org/news/browse/uk-launches-whole-genome-sequence-alliance-to-map-spread-of-coronavirus/). The race to find a vaccine for coronavirus will be boosted by £210m of new UK aid funding, following a virtual summit of G20 leaders for the Coalition for Epidemic Preparedness Innovations for international research on vaccines (https://www.gov.uk/government/news/pm-announces-record-funding-to-find-a-coronavirus-vaccine). 
UKRI is continuing significant discussions across industry, government, and academia to identify new ways to utilise existing research and innovation capabilities to tackle the crisis.
On the 31st March UKRI launched a website to invite the submission of proposals for short term projects addressing and mitigating the health, social, economic and environmental impacts of the COVID-19 outbreak. There is no closing date – proposals can be submitted at any time. UKRI will support excellent proposals of up to 18 months duration which meet at least one of the following:
• New research or innovation with a clear impact pathway that has the potential (within the period of the award) to deliver a significant contribution to the understanding of, and response to, the COVID-19 pandemic and its impacts.
• Supports the manufacture and/or wide scale adoption of an intervention with significant potential.
• Gathers critical data and resources quickly for future research use.
</t>
  </si>
  <si>
    <t>"read more" link</t>
  </si>
  <si>
    <t>Response snippet (900 characters)</t>
  </si>
  <si>
    <t>Response (snippet)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</si>
</sst>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u/>
      <sz val="10"/>
      <color theme="10"/>
      <name val="Arial"/>
      <family val="2"/>
    </font>
    <font>
      <u/>
      <sz val="10"/>
      <color rgb="FF0070C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NumberFormat="1"/>
    <xf numFmtId="0" fontId="0" fillId="0" borderId="0" xfId="0" applyNumberFormat="1" applyAlignment="1">
      <alignment wrapText="1"/>
    </xf>
    <xf numFmtId="14" fontId="0" fillId="0" borderId="0" xfId="0" applyNumberFormat="1"/>
    <xf numFmtId="0" fontId="0" fillId="0" borderId="0" xfId="0" applyAlignment="1">
      <alignment vertical="center"/>
    </xf>
    <xf numFmtId="0" fontId="0" fillId="0" borderId="0" xfId="0" applyAlignment="1">
      <alignment vertical="center" wrapText="1"/>
    </xf>
    <xf numFmtId="0" fontId="2" fillId="0" borderId="0" xfId="1" applyAlignment="1">
      <alignment vertical="center"/>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xf>
  </cellXfs>
  <cellStyles count="2">
    <cellStyle name="Hyperlink" xfId="1" builtinId="8"/>
    <cellStyle name="Normal" xfId="0" builtinId="0"/>
  </cellStyles>
  <dxfs count="3">
    <dxf>
      <numFmt numFmtId="0" formatCode="General"/>
      <alignment horizontal="general" vertical="bottom" textRotation="0" wrapText="1" indent="0" justifyLastLine="0" shrinkToFit="0" readingOrder="0"/>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name="ExternalData_1" refreshOnLoad="1" connectionId="1" autoFormatId="0" applyNumberFormats="0" applyBorderFormats="0" applyFontFormats="1" applyPatternFormats="1" applyAlignmentFormats="0" applyWidthHeightFormats="0">
  <queryTableRefresh preserveSortFilterLayout="0" nextId="4">
    <queryTableFields count="3">
      <queryTableField id="1" name="COUNTRY" tableColumnId="1"/>
      <queryTableField id="2" name="Updated on" tableColumnId="2"/>
      <queryTableField id="3" name="Response"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_I_survey_data_for_Tracker" displayName="S_I_survey_data_for_Tracker" ref="A1:C31" tableType="queryTable" totalsRowShown="0">
  <autoFilter ref="A1:C31"/>
  <tableColumns count="3">
    <tableColumn id="1" uniqueName="1" name="COUNTRY" queryTableFieldId="1" dataDxfId="2"/>
    <tableColumn id="2" uniqueName="2" name="Updated on" queryTableFieldId="2" dataDxfId="1"/>
    <tableColumn id="3" uniqueName="3" name="Response"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80"/>
  <sheetViews>
    <sheetView tabSelected="1" workbookViewId="0"/>
  </sheetViews>
  <sheetFormatPr defaultRowHeight="13.2" x14ac:dyDescent="0.25"/>
  <cols>
    <col min="1" max="1" width="16.77734375" style="4" bestFit="1" customWidth="1"/>
    <col min="2" max="2" width="79.44140625" style="5" customWidth="1"/>
    <col min="3" max="3" width="43.21875" style="4" bestFit="1" customWidth="1"/>
    <col min="4" max="16384" width="8.88671875" style="4"/>
  </cols>
  <sheetData>
    <row r="1" spans="1:3" x14ac:dyDescent="0.25">
      <c r="A1" s="7" t="str">
        <f>IF(ISERROR(calc!A1),"",calc!A1)</f>
        <v>COUNTRY</v>
      </c>
      <c r="B1" s="8" t="s">
        <v>65</v>
      </c>
      <c r="C1" s="7" t="str">
        <f>IF(ISERROR(calc!C1),"",calc!C1)</f>
        <v>"read more" link</v>
      </c>
    </row>
    <row r="2" spans="1:3" ht="171.6" x14ac:dyDescent="0.25">
      <c r="A2" s="4" t="str">
        <f>IF(ISERROR(calc!A2),"",calc!A2)</f>
        <v>Australia</v>
      </c>
      <c r="B2" s="5" t="str">
        <f>IF(ISERROR(calc!B2),"",calc!B2)</f>
        <v>On 22 March 2020, a funding injection of up to $17 million (https://stories.uq.edu.au/news/2020/17m-shot-in-the-arm-for-uq-covid-19-vaccine-research/index.html) was announced for vital University of Queensland research that could help cut the timeline for an effective vaccine for COVID-19 by six months:
• the Queensland Government will allocate $10 million
• the Australian Government has pledged $3 million to the project led by UQ’s School of Chemistry and Molecular Biosciences. 
• the Paul Ramsay Foundation has provided a grant of $3.5 million to the University of Queensland, conditional upon the University of Queensland securing another $6.5 million to reach a total of $20 million from government and other sources.
The Australian Government will invest $30 million for COVID–19 research to enable Australian researchers to contribute to global efforts to control the outbreak. Three rese[…]</v>
      </c>
      <c r="C2" s="9" t="str">
        <f>IF(ISERROR(calc!C2),"",HYPERLINK(calc!C2))</f>
        <v>https://stiplab.github.io/Covid19/Australia</v>
      </c>
    </row>
    <row r="3" spans="1:3" ht="211.2" x14ac:dyDescent="0.25">
      <c r="A3" s="4" t="str">
        <f>IF(ISERROR(calc!A3),"",calc!A3)</f>
        <v>Austria</v>
      </c>
      <c r="B3" s="5" t="str">
        <f>IF(ISERROR(calc!B3),"",calc!B3)</f>
        <v>A dedicated Joint Call for COVID-19 with a volume of € 21 Mio. from the two Austrian Federal Ministries, the Ministry for Climate Action, Environment, Mobility, Innovation and Technology together with the Ministry of Digitalisation and Economy was launched in March to support applied research on tests, vaccines and medication against COVID-19 Mio. See https://www.ffg.at/ausschreibung/emergencycall-covid-19. The Federal Ministry of Education, Science and Research is supporting its Medical Universities to participate in medical trials with an extra € 2 Mio.
The Austrian Science Fund (FWF) has introduced fast track approval for COVID-19 relevant research.
The Austrian authorities treat all applications for medical trials preferentially in order to grant approval as fast as possible.
Additionally,  Austrian research groups successfully participate in the special Horizon 2020 call at the E[…]</v>
      </c>
      <c r="C3" s="9" t="str">
        <f>IF(ISERROR(calc!C3),"",HYPERLINK(calc!C3))</f>
        <v>https://stiplab.github.io/Covid19/Austria</v>
      </c>
    </row>
    <row r="4" spans="1:3" ht="184.8" x14ac:dyDescent="0.25">
      <c r="A4" s="4" t="str">
        <f>IF(ISERROR(calc!A4),"",calc!A4)</f>
        <v>Belgium</v>
      </c>
      <c r="B4" s="5" t="str">
        <f>IF(ISERROR(calc!B4),"",calc!B4)</f>
        <v>In the last two weeks, we have seen in Belgium numerous initiatives to respond to the Covid-19 crisis. However, these are mainly bottom-up. Everywhere around the country, research groups in all universities and in research centres, as well as in companies, have reallocated budgets to address different issues. 
One example is the case of the Vlaams Instituut voor Biotechnologie (VIB) that announced the reallocation of about 1 million Euro of its budgets for its Grand Challenges Programme to COVID-19 projects.
In the region of Wallonia, the BioWin cluster (active in the field of health biotechnology and medical technologies) has developed an interactive platform for centralization of health initiatives related to COVID-19 around 6 urgent themes: manufacturing, supply and recycling of masks for companies; development and repair of ventilators; development and manufacturing of hydroalcohol[…]</v>
      </c>
      <c r="C4" s="9" t="str">
        <f>IF(ISERROR(calc!C4),"",HYPERLINK(calc!C4))</f>
        <v>https://stiplab.github.io/Covid19/Belgium</v>
      </c>
    </row>
    <row r="5" spans="1:3" ht="184.8" x14ac:dyDescent="0.25">
      <c r="A5" s="4" t="str">
        <f>IF(ISERROR(calc!A5),"",calc!A5)</f>
        <v>Brazil</v>
      </c>
      <c r="B5" s="5" t="str">
        <f>IF(ISERROR(calc!B5),"",calc!B5)</f>
        <v>On March 25th, an extraordinary credit of R$ 100 millon (~ USD 20 million) has been approved from the National Fund for Scientific and Technological Development (FNDCT - Fundo Nacional de Desenvolvimento Científico e Tecnológico).  Funds will be used to promote research projects related to coping with the COVID-19 pandemic. This resource will be used for emergency support of projects (grants) within the scope of the priorities defined by the Virus-MCTIC Network, including:
* Development of diagnostic kits;
* Development of vaccine candidates;
* Use of advanced technologies for rapid selection of possible drugs;
* Large-scale sequencing and monitoring of mutations in SARS-Cov 2 (COVID-19) samples;
* Structuring a virus sample bank for scientific studies to understand the disease.
In addition, this resource will be used to support an Open Call (grant) in partnership with the Ministry of H[…]</v>
      </c>
      <c r="C5" s="9" t="str">
        <f>IF(ISERROR(calc!C5),"",HYPERLINK(calc!C5))</f>
        <v>https://stiplab.github.io/Covid19/Brazil</v>
      </c>
    </row>
    <row r="6" spans="1:3" ht="171.6" x14ac:dyDescent="0.25">
      <c r="A6" s="4" t="str">
        <f>IF(ISERROR(calc!A6),"",calc!A6)</f>
        <v>Colombia</v>
      </c>
      <c r="B6" s="5" t="str">
        <f>IF(ISERROR(calc!B6),"",calc!B6)</f>
        <v>● Mapping molecular biology laboratories in Colombian Universities:
The Ministry of Science, Technology and Innovation is leading the initiative for mapping molecular biology laboratories in Colombian universities through a survey designed by the academic sector. This instrument was a task requested by the Ministry of Science, Technology and Innovation, the Ministry of National Education and the National Institute of Health of Colombia, with the objective of mapping the capacities of the laboratories in the universities of Colombia to support the molecular diagnosis of COVID-19 from the identification of the genetic markers for SARS-CoV-2.
This information will be an essential input to know which laboratories have BCL-2 biosafety standards and have documented and verified procedures for quality assurance, sample traceability and validity of results. Furthermore, the results of the surv[…]</v>
      </c>
      <c r="C6" s="9" t="str">
        <f>IF(ISERROR(calc!C6),"",HYPERLINK(calc!C6))</f>
        <v>https://stiplab.github.io/Covid19/Colombia</v>
      </c>
    </row>
    <row r="7" spans="1:3" ht="118.8" x14ac:dyDescent="0.25">
      <c r="A7" s="4" t="str">
        <f>IF(ISERROR(calc!A7),"",calc!A7)</f>
        <v>Denmark</v>
      </c>
      <c r="B7" s="5" t="str">
        <f>IF(ISERROR(calc!B7),"",calc!B7)</f>
        <v>The Danish government has funded research projects, which can help to create new knowledge and new solutions in the fight against Covid-19. In total DKK 50 million has been granted in a fast track model, where the deans of the four faculties of health sciences, the pro-rector of the Technical University of Denmark (DTU) and the academic director of the Statens Serum Institute (SSI) have been asked to submit proposals for Covid-19 related research projects from the researchers at their own institutions.
The whole process took about one week, from call for proposals, to relevant research projects being identified, and funding granted. 
[…]</v>
      </c>
      <c r="C7" s="9" t="str">
        <f>IF(ISERROR(calc!C7),"",HYPERLINK(calc!C7))</f>
        <v>https://stiplab.github.io/Covid19/Denmark</v>
      </c>
    </row>
    <row r="8" spans="1:3" ht="184.8" x14ac:dyDescent="0.25">
      <c r="A8" s="4" t="str">
        <f>IF(ISERROR(calc!A8),"",calc!A8)</f>
        <v>Estonia</v>
      </c>
      <c r="B8" s="5" t="str">
        <f>IF(ISERROR(calc!B8),"",calc!B8)</f>
        <v>The Estonian Research Council (ETAg) is coordinating collection of information about the need for new research topics and the capabilities of research performing organizations to do the needed research. 
The quickest way to react is to channel researchers' immediate responses within the framework of existing measures. The planned interventions are divided into short-term fast-line research that provide an up-to-date understanding of the spread of the virus, as well as to help identify the immediate socio-economic effects. This type of research is expected to bring results within a few months. Longer-term research grants are currently being developed – these are more forward looking and will require a longer-term effort.  
Short-term needs are addressed in the framework of the RITA program (see https://www.etag.ee/en/funding/programmes/rita/) through which ETAg has launched an additiona[…]</v>
      </c>
      <c r="C8" s="9" t="str">
        <f>IF(ISERROR(calc!C8),"",HYPERLINK(calc!C8))</f>
        <v>https://stiplab.github.io/Covid19/Estonia</v>
      </c>
    </row>
    <row r="9" spans="1:3" ht="158.4" x14ac:dyDescent="0.25">
      <c r="A9" s="4" t="str">
        <f>IF(ISERROR(calc!A9),"",calc!A9)</f>
        <v>European Union</v>
      </c>
      <c r="B9" s="5" t="str">
        <f>IF(ISERROR(calc!B9),"",calc!B9)</f>
        <v>The Commission is providing direct support for research and innovation:
(i) Supporting new research and innovation
- On 30 January 2020, the Commission launched a call for expressions of interest for research projects advancing knowledge for the clinical and public health response to the COVID-19 epidemic. The deadline for submission was 12 February 2020. Ninety one proposals were received. The initially allocated budget of €10 million was subsequently increased to €47.5 million given the scale of the outbreak and the quality and potential of the research proposals submitted. Such rapid action was possible thanks to the standing budget line for public health emergency research funds included in the annual Work Programmes for health research of the Horizon 2020 Framework Programme for Research and Innovation. Following the evaluation of proposals on 25-26 February 2020, 17 research proje[…]</v>
      </c>
      <c r="C9" s="9" t="str">
        <f>IF(ISERROR(calc!C9),"",HYPERLINK(calc!C9))</f>
        <v>https://stiplab.github.io/Covid19/European Union</v>
      </c>
    </row>
    <row r="10" spans="1:3" ht="184.8" x14ac:dyDescent="0.25">
      <c r="A10" s="4" t="str">
        <f>IF(ISERROR(calc!A10),"",calc!A10)</f>
        <v>Finland</v>
      </c>
      <c r="B10" s="5" t="str">
        <f>IF(ISERROR(calc!B10),"",calc!B10)</f>
        <v>Please note that the response to this question is overlapping somewhat with the issues asked in question 6. We often find it difficult to make a difference between the actions and stimulus packages aimed at supporting the economy in general and on the innovation system in particular.
1) The Bank of Finland made decisions on 15 March 2020 on measures aimed at alleviating payment difficulties and liquidity shortages caused by the coronavirus pandemic and ensuring access to funding for households and businesses, particularly SMEs. The decisions were prepared in cooperation with the Government and key authorities, and in dialogue with the financial sector. They complement the decisions taken earlier by the Governing Council of the European Central Bank (ECB) to support favourable liquidity conditions and preserve the smooth provision of credit in the euro area.
The Bank of Finland assesses[…]</v>
      </c>
      <c r="C10" s="9" t="str">
        <f>IF(ISERROR(calc!C10),"",HYPERLINK(calc!C10))</f>
        <v>https://stiplab.github.io/Covid19/Finland</v>
      </c>
    </row>
    <row r="11" spans="1:3" ht="184.8" x14ac:dyDescent="0.25">
      <c r="A11" s="4" t="str">
        <f>IF(ISERROR(calc!A11),"",calc!A11)</f>
        <v>France</v>
      </c>
      <c r="B11" s="5" t="str">
        <f>IF(ISERROR(calc!B11),"",calc!B11)</f>
        <v>The Minister of Research, Frédérique Vidal, announced on 19th March the creation of an emergency fund of 50 million euros for French public research engaged on the front line against the COVID-19 epidemic. This is in addition to the € 8 million already made available and will guarantee that all the promising lines of research that emerge can be financed without delay, whether it be research on clinical trials or vaccine research. 
The National Research Agency (ANR) launched a “Flash call” on this subject, the closing date for the submission of projects was 23 March.
https://anr.fr/fr/detail/call/appel-a -projects-flash-covid-19
The hospital clinical research program (PHRC) of the Ministry of Solidarity and Health covers the field of clinical research which aims to assess the safety, tolerance, feasibility or effectiveness of health technologies.
https://solidarites-sante.gouv.fr/system[…]</v>
      </c>
      <c r="C11" s="9" t="str">
        <f>IF(ISERROR(calc!C11),"",HYPERLINK(calc!C11))</f>
        <v>https://stiplab.github.io/Covid19/France</v>
      </c>
    </row>
    <row r="12" spans="1:3" ht="184.8" x14ac:dyDescent="0.25">
      <c r="A12" s="4" t="str">
        <f>IF(ISERROR(calc!A12),"",calc!A12)</f>
        <v>Germany</v>
      </c>
      <c r="B12" s="5" t="str">
        <f>IF(ISERROR(calc!B12),"",calc!B12)</f>
        <v>The German Federal Ministry of Health (BMG) has provided 9,574 Mio. € to support (Federal) Research Institutes in the fight against Corona. The research activities aim at
• Supporting the national fight against the spread of the virus
• The development of vaccines and therapeutics
• Establishing and improving national and international crisis management
• Health education and information for the public and professionals
The institutes receiving support from the German Federal Ministry of Health are:
• Robert Koch Institute (RKI): (i) Expansion and strengthening of the surveillance systems for acute respiratory infections (currently: ICOSARI, GrippeWeb, Arbeitsgemeinschaft Influenza), establishing an integrated molecular surveillance system and increase of diagnostic capacities. (ii) Establishing and improving national and international crisis management and support of the Federal State[…]</v>
      </c>
      <c r="C12" s="9" t="str">
        <f>IF(ISERROR(calc!C12),"",HYPERLINK(calc!C12))</f>
        <v>https://stiplab.github.io/Covid19/Germany</v>
      </c>
    </row>
    <row r="13" spans="1:3" ht="145.19999999999999" x14ac:dyDescent="0.25">
      <c r="A13" s="4" t="str">
        <f>IF(ISERROR(calc!A13),"",calc!A13)</f>
        <v>Greece</v>
      </c>
      <c r="B13" s="5" t="str">
        <f>IF(ISERROR(calc!B13),"",calc!B13)</f>
        <v>1) Testing for the virus is done by the Hellenic Pasteur Institute (https://www.pasteur.gr), the national COVid-19 Reference Centre. Testing is up until now limited to those with serious symptoms. It is not possible to extend testing to the symptom-free population, mainly due to shortages in reagents and essential consumables. Epidemiological data are stored for all samples. However, it is still early days for concrete epidemiological studies. 
2) Several Greek public Research Centers and Universities have joined forces to contribute to the national effort to broaden testing of the population under an initiative of the National Council for Research &amp; Innovation and the National Public Health Organization. This plan has not been fully implemented yet until all biosafety requirements are met and all controls are completed. As a first phase, the plan includes the Laboratory of Hygiene and […]</v>
      </c>
      <c r="C13" s="9" t="str">
        <f>IF(ISERROR(calc!C13),"",HYPERLINK(calc!C13))</f>
        <v>https://stiplab.github.io/Covid19/Greece</v>
      </c>
    </row>
    <row r="14" spans="1:3" ht="158.4" x14ac:dyDescent="0.25">
      <c r="A14" s="4" t="str">
        <f>IF(ISERROR(calc!A14),"",calc!A14)</f>
        <v>Ireland</v>
      </c>
      <c r="B14" s="5" t="str">
        <f>IF(ISERROR(calc!B14),"",calc!B14)</f>
        <v>Research and Innovation, in health, academia and industry, have a significant role to play in the national and global response to COVID-19. Consequently, the Government’s main research and innovation agencies have developed a coordinated Rapid Response Research and Innovation programme to help mitigate and manage the COVID-19 pandemic by unlocking the potential of Irish based researchers and innovators to join the global efforts. This coordinated response is comprised of two complementary strands. Having two focus areas allows for sufficient specialisation and coordination while optimising available resources.
(1) The first focus area targets Health services research; Patient-oriented and clinical research; and Population health research to COVID-19. This is led by the Heath Research Board (HRB) and the Irish Research Council (IRC) and details of the call can be found here: https://www.[…]</v>
      </c>
      <c r="C14" s="9" t="str">
        <f>IF(ISERROR(calc!C14),"",HYPERLINK(calc!C14))</f>
        <v>https://stiplab.github.io/Covid19/Ireland</v>
      </c>
    </row>
    <row r="15" spans="1:3" ht="171.6" x14ac:dyDescent="0.25">
      <c r="A15" s="4" t="str">
        <f>IF(ISERROR(calc!A15),"",calc!A15)</f>
        <v>Israel</v>
      </c>
      <c r="B15" s="5" t="str">
        <f>IF(ISERROR(calc!B15),"",calc!B15)</f>
        <v>50M Shekels grants, spearheaded by the government investment arm, the Israel Innovation Authority (IIA), will support companies from all sectors with products that address the challenges of the coronavirus pandemic.
The IIA, Israel’s Ministry of Health, and the Ministry for Social Equality, through its Digital Israel initiative, announced on 24 March the allocation of NIS 50 million (approximately US $13 million) in grants for corona-fighting startups and companies. The grants will be allocated to companies submitting research and development plans, proofs-of-concept, products, and technological solutions that address the challenges of the coronavirus (Covid-19) pandemic.
In addition, the IIA, the Israeli Ministry of Economy and Industry, and the Manufacturers Association of Israel are calling on industrial facilities and companies to submit R&amp;D plans for the increased production of co[…]</v>
      </c>
      <c r="C15" s="9" t="str">
        <f>IF(ISERROR(calc!C15),"",HYPERLINK(calc!C15))</f>
        <v>https://stiplab.github.io/Covid19/Israel</v>
      </c>
    </row>
    <row r="16" spans="1:3" ht="145.19999999999999" x14ac:dyDescent="0.25">
      <c r="A16" s="4" t="str">
        <f>IF(ISERROR(calc!A16),"",calc!A16)</f>
        <v>Italy</v>
      </c>
      <c r="B16" s="5" t="str">
        <f>IF(ISERROR(calc!B16),"",calc!B16)</f>
        <v>The Government has kicked off the “Innova per l’Italia: la tecnologia, la ricerca e l’innovazione in campo contro l’emergenza Covid” project (https://innovazione.gov.it/innova-per-l-Italia-la-tecnologia-e-l-innovazione-in-campo-contro-l-emergenza-covid-19/), jointly managed by three Ministries (Innovation, Economic Development, University &amp; Research) targeted at companies, universities, public and private research institutions, who can provide contributions in the field of development and production of devices for the prevention, diagnosis and monitoring of SARS-CoV-2, to promote its containment. The project invites these actors to propose their contribution in three areas:
- the procurement, innovation or industrial re-conversion of their technologies and processes, to increase the availability of personal protective equipment (in particular surgical masks) and the production of complex[…]</v>
      </c>
      <c r="C16" s="9" t="str">
        <f>IF(ISERROR(calc!C16),"",HYPERLINK(calc!C16))</f>
        <v>https://stiplab.github.io/Covid19/Italy</v>
      </c>
    </row>
    <row r="17" spans="1:3" ht="158.4" x14ac:dyDescent="0.25">
      <c r="A17" s="4" t="str">
        <f>IF(ISERROR(calc!A17),"",calc!A17)</f>
        <v>Japan</v>
      </c>
      <c r="B17" s="5" t="str">
        <f>IF(ISERROR(calc!B17),"",calc!B17)</f>
        <v>・The Japan Agency for Medical Research and Development (AMED) and the National Institute of Infectious Diseases (NIID) support R&amp;D projects on diagnostic methods, treatment methods and vaccines for COVID-19 by additional grant (1.44 billion yen in total).
・AMED supports to develop an R&amp;D platform to immediately respond to emerging infectious disease epidemics such as COVID -19 by additional grants (2.5 billion yen in total).
・Additional grants of Health Labour Sciences Research Grant supports confirmation of therapeutic effects of existing drugs and creation of diagnostic kits for COVID-19 (1 billion yen in total). 
・Grants-in-Aid for Scientific Research (Grant-in-Aid for Special Purposes) supports basic research for the development of preventive, diagnostic, and therapeutic agents, including the collection and analysis of COVID -19 information and samples (50 million yen in in total).
・[…]</v>
      </c>
      <c r="C17" s="9" t="str">
        <f>IF(ISERROR(calc!C17),"",HYPERLINK(calc!C17))</f>
        <v>https://stiplab.github.io/Covid19/Japan</v>
      </c>
    </row>
    <row r="18" spans="1:3" ht="158.4" x14ac:dyDescent="0.25">
      <c r="A18" s="4" t="str">
        <f>IF(ISERROR(calc!A18),"",calc!A18)</f>
        <v>Korea</v>
      </c>
      <c r="B18" s="5" t="str">
        <f>IF(ISERROR(calc!B18),"",calc!B18)</f>
        <v>- Korea is actively carrying out public-private clinical studies on COVID-19 vaccine and treatment. Korea undertook studies on testing kits, treatment, epidemiological study and vaccine development since February 2020.
- The MSIT supported private companies’ development of COVID-19 testing kits to make rapid testing available as soon as possible. Three of the five companies that developed COVID-19 testing kits received support from the MSIT.
- The MSIT is also supporting the Institute Pasteur Korea and Korea Research Institute of Chemical Technology to find a treatment for COVID-19 through repurposing drugs whose safety is verified by the U.S. Food and Drug Administration.
- To help Korean COVID-19 testing companies secure technological competitiveness, the MSIT has formed a research council on medical devices for infectious diseases with government-funded research institutes and hospita[…]</v>
      </c>
      <c r="C18" s="9" t="str">
        <f>IF(ISERROR(calc!C18),"",HYPERLINK(calc!C18))</f>
        <v>https://stiplab.github.io/Covid19/Korea</v>
      </c>
    </row>
    <row r="19" spans="1:3" ht="171.6" x14ac:dyDescent="0.25">
      <c r="A19" s="4" t="str">
        <f>IF(ISERROR(calc!A19),"",calc!A19)</f>
        <v>Lithuania</v>
      </c>
      <c r="B19" s="5" t="str">
        <f>IF(ISERROR(calc!B19),"",calc!B19)</f>
        <v>Processes are coordinated by the Emergency Commission together with the Government Office. Currently, processes are taking place at the operational level, where society, science and business are struggling to respond to the needs expressed by the Government Emergency Commission.
In parallel, Lithuanian researchers are preparing to join international initiatives in the field of COVID19 research.
Research Council of Lithuania is considering initiating a research program related to COVID19.
The Agency for Science, Innovation and Technology has launched a call "Life saving-innovations: stop COVID-19" with simplified procedures. The call is open for innovators, technology developers, start-ups and innovative companies that can offer research- and innovation-based unconventional solutions to manage the COVID-19 crisis. After the selection the best projects will be funded from the EU SF instrum[…]</v>
      </c>
      <c r="C19" s="9" t="str">
        <f>IF(ISERROR(calc!C19),"",HYPERLINK(calc!C19))</f>
        <v>https://stiplab.github.io/Covid19/Lithuania</v>
      </c>
    </row>
    <row r="20" spans="1:3" ht="79.2" x14ac:dyDescent="0.25">
      <c r="A20" s="4" t="str">
        <f>IF(ISERROR(calc!A20),"",calc!A20)</f>
        <v>Mexico</v>
      </c>
      <c r="B20" s="5" t="str">
        <f>IF(ISERROR(calc!B20),"",calc!B20)</f>
        <v>The president has set aside a vast amount of resources to be prepared for the contingency. Several measures to be implemented by the Ministry of Health, specially regarding equipment for people infected and for health personnel. Other resources are being poured on R&amp;D trough National Council for Science and Technology to ensure that proper research is being conducted on new treatment, potential cure and vaccination. All takes into account the information received from experts in the country. […]</v>
      </c>
      <c r="C20" s="9" t="str">
        <f>IF(ISERROR(calc!C20),"",HYPERLINK(calc!C20))</f>
        <v>https://stiplab.github.io/Covid19/Mexico</v>
      </c>
    </row>
    <row r="21" spans="1:3" ht="145.19999999999999" x14ac:dyDescent="0.25">
      <c r="A21" s="4" t="str">
        <f>IF(ISERROR(calc!A21),"",calc!A21)</f>
        <v>Netherlands</v>
      </c>
      <c r="B21" s="5" t="str">
        <f>IF(ISERROR(calc!B21),"",calc!B21)</f>
        <v>1.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This measure was recently expanded for SMEs coping with risks associated with the nitrogen ruling (adopted) and is further expanded to apply to SMEs affected by COVID-19.
2. Businesses can request for a special deferral of payment in income tax, corporate tax, turnover tax, energy tax and wage tax. Temporarily, no penalties for failure to pay taxes (on time) will be imposed. Businesses that already forecast lower profits due to the epidemic can request a reduction of the provisional tax a[…]</v>
      </c>
      <c r="C21" s="9" t="str">
        <f>IF(ISERROR(calc!C21),"",HYPERLINK(calc!C21))</f>
        <v>https://stiplab.github.io/Covid19/Netherlands</v>
      </c>
    </row>
    <row r="22" spans="1:3" ht="158.4" x14ac:dyDescent="0.25">
      <c r="A22" s="4" t="str">
        <f>IF(ISERROR(calc!A22),"",calc!A22)</f>
        <v>New Zealand</v>
      </c>
      <c r="B22" s="5" t="str">
        <f>IF(ISERROR(calc!B22),"",calc!B22)</f>
        <v>The New Zealand Health Research Council and the Ministry of Health have issued two calls for research relating to COVID.  These can be found here https://www.hrc.govt.nz/news-and-events/covid-19-research-funding-opportunities-available-now 
OECD Secretariat additions (30 March 2020):
On 2 March 2020, the Health Research Council of New Zealand and the Ministry of Health announced a NZ$3 million (USD 1.8 million) rapid research response fund for projects contributing to global COVID-19 efforts (https://www.hrc.govt.nz/news-and-events/covid-19-research-funding-opportunities-available-now ). NZ$1 million (USD 0.6 million) will be allocated to projects that can provide responses to the current disease threat in the short term (within 3-6 months), and NZ$2 million (USD 1.2 million) to fund research that strengthens New Zealand’s research capacity and response to emerging infectious disease th[…]</v>
      </c>
      <c r="C22" s="9" t="str">
        <f>IF(ISERROR(calc!C22),"",HYPERLINK(calc!C22))</f>
        <v>https://stiplab.github.io/Covid19/New Zealand</v>
      </c>
    </row>
    <row r="23" spans="1:3" ht="158.4" x14ac:dyDescent="0.25">
      <c r="A23" s="4" t="str">
        <f>IF(ISERROR(calc!A23),"",calc!A23)</f>
        <v>Norway</v>
      </c>
      <c r="B23" s="5" t="str">
        <f>IF(ISERROR(calc!B23),"",calc!B23)</f>
        <v>1. Measures that have been implemented
The Norwegian Research Council has launched a COVID-19 Emergency Call for funding in order to contribute to the global response to the COVID-19 outbreak. The aim is to support research that will enable us to understand and contain the new COVID-19, as well as to improve efficient patient management and public health (national and international) preparedness and response to the current and analogous outbreaks that may come in the future. The call for proposals is based on the recent research priorities defined by the WHO. International collaboration with research groups in other countries, including those funded by GLOPID-R member organisations to foster larger-scale studies, is encouraged. The scope of the proposals may include different topics, including health and economic aspects. The total budget is EUR 2 560 000.
file:///C:/Users/KD1258/Downloa[…]</v>
      </c>
      <c r="C23" s="9" t="str">
        <f>IF(ISERROR(calc!C23),"",HYPERLINK(calc!C23))</f>
        <v>https://stiplab.github.io/Covid19/Norway</v>
      </c>
    </row>
    <row r="24" spans="1:3" ht="158.4" x14ac:dyDescent="0.25">
      <c r="A24" s="4" t="str">
        <f>IF(ISERROR(calc!A24),"",calc!A24)</f>
        <v>Portugal</v>
      </c>
      <c r="B24" s="5" t="str">
        <f>IF(ISERROR(calc!B24),"",calc!B24)</f>
        <v>Several initiatives have been taken in the current short timeframe of the emergence of COVID-19 crisis:
- An urgent research call for special projects has been launched to support innovative projects in response to the COVID-19 pandemia - Research 4 Covid-19 – by the Foundation for Science and Technology (FCT) – application between 24 March and 5 April. A second call is envisioned in one month's time, depending on progress of the pandemia. Both calls have a total funding of €1,5 million and are directed to short-term projects (3 month limit duration and funding per project limited to 30k€, focusing on complementing existing initiatives or reallocating existing human resources).
https://www.fct.pt/apoios/research4covid19/index.phtml.pt
- An additional research call has been launched, on March 27 with a deadline of May 28, in the context of the National Initiative for Digital Competences ([…]</v>
      </c>
      <c r="C24" s="9" t="str">
        <f>IF(ISERROR(calc!C24),"",HYPERLINK(calc!C24))</f>
        <v>https://stiplab.github.io/Covid19/Portugal</v>
      </c>
    </row>
    <row r="25" spans="1:3" ht="158.4" x14ac:dyDescent="0.25">
      <c r="A25" s="4" t="str">
        <f>IF(ISERROR(calc!A25),"",calc!A25)</f>
        <v>Russian Federation</v>
      </c>
      <c r="B25" s="5" t="str">
        <f>IF(ISERROR(calc!B25),"",calc!B25)</f>
        <v>Since 13 March, 2020 the following policy measures related to STI are being implemented:
1. Allocation of additional budgetary funding (1.5 billion roubles) for the development of means of prevention and diagnosis of the new coronavirus infection (COVID-2019).
2. Allocation of additional budgetary funding for the domestic production of artificial respirating units (Source: https://xn--80aesfpebagmfblc0a.xn--p1ai/ai/html/3/attach/2020-03-26_coronavirus_government_report.pdf).
3. Since March 16, all Russian universities were recommended to introduce mixed and distance learning formats. To support universities during the transition period in connection with the unfavorable situation caused by the new coronavirus infection (COVID-2019), a Situation Center of the Russian Ministry of Education and Science and a hotline have been created. The recommendations for the universities on the transfe[…]</v>
      </c>
      <c r="C25" s="9" t="str">
        <f>IF(ISERROR(calc!C25),"",HYPERLINK(calc!C25))</f>
        <v>https://stiplab.github.io/Covid19/Russian Federation</v>
      </c>
    </row>
    <row r="26" spans="1:3" ht="211.2" x14ac:dyDescent="0.25">
      <c r="A26" s="4" t="str">
        <f>IF(ISERROR(calc!A26),"",calc!A26)</f>
        <v>South Africa</v>
      </c>
      <c r="B26" s="5" t="str">
        <f>IF(ISERROR(calc!B26),"",calc!B26)</f>
        <v>• As a first step, the Department of Science and Innovation (DSI) has redirected R4 million (€219,000) from some of its projects to research on COVID-19. The Department is supporting local research that will focus on surveillance, therapeutics and understanding the local epidemiology and natural history of the virus. An additional R3 million has been  available from the International Cooperation and Resources (ICR) Funds within DSI for international cooperation.
• Secondly, the Department has availed R12 million for SA testing of drugs for Covid-19 treatment.
• The Technology Innovation Agency (TIA) is also considering to make funds available to fund some diagnostic and sequencing work.
• The DSI is also engaging with the Department of Health, the Medical Research Council, and the South African Health Products Regulatory Authority with a view to mobilising funding, reprioritising rese[…]</v>
      </c>
      <c r="C26" s="9" t="str">
        <f>IF(ISERROR(calc!C26),"",HYPERLINK(calc!C26))</f>
        <v>https://stiplab.github.io/Covid19/South Africa</v>
      </c>
    </row>
    <row r="27" spans="1:3" ht="158.4" x14ac:dyDescent="0.25">
      <c r="A27" s="4" t="str">
        <f>IF(ISERROR(calc!A27),"",calc!A27)</f>
        <v>Spain</v>
      </c>
      <c r="B27" s="5" t="str">
        <f>IF(ISERROR(calc!B27),"",calc!B27)</f>
        <v>The Royal Decree-Law 8/2020, of 17 March, on extraordinary urgent measures to deal with the economic and social impact of the new corona virus COVID-19, has included the creation of new budget line of specific R&amp;D funding with 30 million Euros for public research institutions. The Royal Decree Law has also included a dedicated CDTI budget line to provide up to 500 M€ in direct support to mid-caps and SMEs throughout partially reimbursable grants, with no need for any financial guarantee or collateral, seeking to facilitate access to capital for ongoing R&amp;I projects or innovations needed to face the COVID 19 consequences. 
The Spanish research against COVID-19 is competitive and will bring results with the purpose to strengthen it in the research for the COVID-19 different measures has been put in Place:
• The Instituto de Salud Carlos III (ISCIII) which depends on the Ministry of Scien[…]</v>
      </c>
      <c r="C27" s="9" t="str">
        <f>IF(ISERROR(calc!C27),"",HYPERLINK(calc!C27))</f>
        <v>https://stiplab.github.io/Covid19/Spain</v>
      </c>
    </row>
    <row r="28" spans="1:3" ht="79.2" x14ac:dyDescent="0.25">
      <c r="A28" s="4" t="str">
        <f>IF(ISERROR(calc!A28),"",calc!A28)</f>
        <v>Sweden</v>
      </c>
      <c r="B28" s="5" t="str">
        <f>IF(ISERROR(calc!B28),"",calc!B28)</f>
        <v>Call for research funding is open. 
Medical universities and the research infrastructure for Life sciences, SciLifeLab, will together with private funds perform tests for Covid-19 in order to increase the national testing capacity. Commercial test-kits will be assessed for accuracy by testing them together with testing in the Health care sector. 
More actions are being planned.[…]</v>
      </c>
      <c r="C28" s="9" t="str">
        <f>IF(ISERROR(calc!C28),"",HYPERLINK(calc!C28))</f>
        <v>https://stiplab.github.io/Covid19/Sweden</v>
      </c>
    </row>
    <row r="29" spans="1:3" ht="66" x14ac:dyDescent="0.25">
      <c r="A29" s="4" t="str">
        <f>IF(ISERROR(calc!A29),"",calc!A29)</f>
        <v>Switzerland</v>
      </c>
      <c r="B29" s="5" t="str">
        <f>IF(ISERROR(calc!B29),"",calc!B29)</f>
        <v>For the description of the comprehensive support package of the federal council, see Q6.B.
In addition, it is worth mentioning the Swiss participation in international clinical trials by Gilead.
[…]</v>
      </c>
      <c r="C29" s="9" t="str">
        <f>IF(ISERROR(calc!C29),"",HYPERLINK(calc!C29))</f>
        <v>https://stiplab.github.io/Covid19/Switzerland</v>
      </c>
    </row>
    <row r="30" spans="1:3" ht="66" x14ac:dyDescent="0.25">
      <c r="A30" s="4" t="str">
        <f>IF(ISERROR(calc!A30),"",calc!A30)</f>
        <v>Thailand</v>
      </c>
      <c r="B30" s="5" t="str">
        <f>IF(ISERROR(calc!B30),"",calc!B30)</f>
        <v>As a main funding agency in Thailand, NRCT supports specific funding scheme for R&amp;D involving COVID-19 in short-medium-and long terms. Initially, the emergency issues for the short-term R&amp;D has been supported. NRCT allocates about 250 million Baht of new funds of about 8 million US Dollars to support R&amp;D on issues such as genome sequencing, laboratory diagnostics, mathematics model, vaccine development and development of supplies.[…]</v>
      </c>
      <c r="C30" s="9" t="str">
        <f>IF(ISERROR(calc!C30),"",HYPERLINK(calc!C30))</f>
        <v>https://stiplab.github.io/Covid19/Thailand</v>
      </c>
    </row>
    <row r="31" spans="1:3" ht="145.19999999999999" x14ac:dyDescent="0.25">
      <c r="A31" s="4" t="str">
        <f>IF(ISERROR(calc!A31),"",calc!A31)</f>
        <v>United Kingdom</v>
      </c>
      <c r="B31" s="5" t="str">
        <f>IF(ISERROR(calc!B31),"",calc!B31)</f>
        <v>In February, UK Research and Innovation (UKRI) and the Department of Health and Social Care (DHSC) funded a £20m a rapid research call through relevant bodies such as the Medical Research Council (MRC), the Biotechnology and Biological Sciences Research Council (BBSRC) and the National Institute for Health Research (NIHR), to complement £20m funding announced by the Health Secretary, which will go to the Coalition for Epidemic Preparedness Innovations.  So far this has led to six new studies into the novel coronavirus, including testing a vaccine, developing therapies and improving understanding of how to treat COVID-19 (see: https://mrc.ukri.org/news/browse/covid-19-vaccine-therapy-research-boosted-by-six-new-projects-in-rapid-response/), while the COVID-19 Genomics UK Consortium will map how COVID-19 spreads and behaves by using whole genome sequencing (see: https://mrc.ukri.org/news/b[…]</v>
      </c>
      <c r="C31" s="9" t="str">
        <f>IF(ISERROR(calc!C31),"",HYPERLINK(calc!C31))</f>
        <v>https://stiplab.github.io/Covid19/United Kingdom</v>
      </c>
    </row>
    <row r="32" spans="1:3" x14ac:dyDescent="0.25">
      <c r="A32" s="4" t="str">
        <f>IF(ISERROR(calc!A32),"",calc!A32)</f>
        <v/>
      </c>
      <c r="B32" s="5" t="str">
        <f>IF(ISERROR(calc!B32),"",calc!B32)</f>
        <v/>
      </c>
      <c r="C32" s="9" t="str">
        <f>IF(ISERROR(calc!C32),"",HYPERLINK(calc!C32))</f>
        <v/>
      </c>
    </row>
    <row r="33" spans="1:3" x14ac:dyDescent="0.25">
      <c r="A33" s="4" t="str">
        <f>IF(ISERROR(calc!A33),"",calc!A33)</f>
        <v/>
      </c>
      <c r="B33" s="5" t="str">
        <f>IF(ISERROR(calc!B33),"",calc!B33)</f>
        <v/>
      </c>
      <c r="C33" s="9" t="str">
        <f>IF(ISERROR(calc!C33),"",HYPERLINK(calc!C33))</f>
        <v/>
      </c>
    </row>
    <row r="34" spans="1:3" x14ac:dyDescent="0.25">
      <c r="A34" s="4" t="str">
        <f>IF(ISERROR(calc!A34),"",calc!A34)</f>
        <v/>
      </c>
      <c r="B34" s="5" t="str">
        <f>IF(ISERROR(calc!B34),"",calc!B34)</f>
        <v/>
      </c>
      <c r="C34" s="9" t="str">
        <f>IF(ISERROR(calc!C34),"",HYPERLINK(calc!C34))</f>
        <v/>
      </c>
    </row>
    <row r="35" spans="1:3" x14ac:dyDescent="0.25">
      <c r="A35" s="4" t="str">
        <f>IF(ISERROR(calc!A35),"",calc!A35)</f>
        <v/>
      </c>
      <c r="B35" s="5" t="str">
        <f>IF(ISERROR(calc!B35),"",calc!B35)</f>
        <v/>
      </c>
      <c r="C35" s="9" t="str">
        <f>IF(ISERROR(calc!C35),"",HYPERLINK(calc!C35))</f>
        <v/>
      </c>
    </row>
    <row r="36" spans="1:3" x14ac:dyDescent="0.25">
      <c r="A36" s="4" t="str">
        <f>IF(ISERROR(calc!A36),"",calc!A36)</f>
        <v/>
      </c>
      <c r="B36" s="5" t="str">
        <f>IF(ISERROR(calc!B36),"",calc!B36)</f>
        <v/>
      </c>
      <c r="C36" s="9" t="str">
        <f>IF(ISERROR(calc!C36),"",HYPERLINK(calc!C36))</f>
        <v/>
      </c>
    </row>
    <row r="37" spans="1:3" x14ac:dyDescent="0.25">
      <c r="A37" s="4" t="str">
        <f>IF(ISERROR(calc!A37),"",calc!A37)</f>
        <v/>
      </c>
      <c r="B37" s="5" t="str">
        <f>IF(ISERROR(calc!B37),"",calc!B37)</f>
        <v/>
      </c>
      <c r="C37" s="9" t="str">
        <f>IF(ISERROR(calc!C37),"",HYPERLINK(calc!C37))</f>
        <v/>
      </c>
    </row>
    <row r="38" spans="1:3" x14ac:dyDescent="0.25">
      <c r="A38" s="4" t="str">
        <f>IF(ISERROR(calc!A38),"",calc!A38)</f>
        <v/>
      </c>
      <c r="B38" s="5" t="str">
        <f>IF(ISERROR(calc!B38),"",calc!B38)</f>
        <v/>
      </c>
      <c r="C38" s="9" t="str">
        <f>IF(ISERROR(calc!C38),"",HYPERLINK(calc!C38))</f>
        <v/>
      </c>
    </row>
    <row r="39" spans="1:3" x14ac:dyDescent="0.25">
      <c r="A39" s="4" t="str">
        <f>IF(ISERROR(calc!A39),"",calc!A39)</f>
        <v/>
      </c>
      <c r="B39" s="5" t="str">
        <f>IF(ISERROR(calc!B39),"",calc!B39)</f>
        <v/>
      </c>
      <c r="C39" s="9" t="str">
        <f>IF(ISERROR(calc!C39),"",HYPERLINK(calc!C39))</f>
        <v/>
      </c>
    </row>
    <row r="40" spans="1:3" x14ac:dyDescent="0.25">
      <c r="A40" s="4" t="str">
        <f>IF(ISERROR(calc!A40),"",calc!A40)</f>
        <v/>
      </c>
      <c r="B40" s="5" t="str">
        <f>IF(ISERROR(calc!B40),"",calc!B40)</f>
        <v/>
      </c>
      <c r="C40" s="9" t="str">
        <f>IF(ISERROR(calc!C40),"",HYPERLINK(calc!C40))</f>
        <v/>
      </c>
    </row>
    <row r="41" spans="1:3" x14ac:dyDescent="0.25">
      <c r="A41" s="4" t="str">
        <f>IF(ISERROR(calc!A41),"",calc!A41)</f>
        <v/>
      </c>
      <c r="B41" s="5" t="str">
        <f>IF(ISERROR(calc!B41),"",calc!B41)</f>
        <v/>
      </c>
      <c r="C41" s="9" t="str">
        <f>IF(ISERROR(calc!C41),"",HYPERLINK(calc!C41))</f>
        <v/>
      </c>
    </row>
    <row r="42" spans="1:3" x14ac:dyDescent="0.25">
      <c r="A42" s="4" t="str">
        <f>IF(ISERROR(calc!A42),"",calc!A42)</f>
        <v/>
      </c>
      <c r="B42" s="5" t="str">
        <f>IF(ISERROR(calc!B42),"",calc!B42)</f>
        <v/>
      </c>
      <c r="C42" s="9" t="str">
        <f>IF(ISERROR(calc!C42),"",HYPERLINK(calc!C42))</f>
        <v/>
      </c>
    </row>
    <row r="43" spans="1:3" x14ac:dyDescent="0.25">
      <c r="A43" s="4" t="str">
        <f>IF(ISERROR(calc!A43),"",calc!A43)</f>
        <v/>
      </c>
      <c r="B43" s="5" t="str">
        <f>IF(ISERROR(calc!B43),"",calc!B43)</f>
        <v/>
      </c>
      <c r="C43" s="9" t="str">
        <f>IF(ISERROR(calc!C43),"",HYPERLINK(calc!C43))</f>
        <v/>
      </c>
    </row>
    <row r="44" spans="1:3" x14ac:dyDescent="0.25">
      <c r="A44" s="4" t="str">
        <f>IF(ISERROR(calc!A44),"",calc!A44)</f>
        <v/>
      </c>
      <c r="B44" s="5" t="str">
        <f>IF(ISERROR(calc!B44),"",calc!B44)</f>
        <v/>
      </c>
      <c r="C44" s="9" t="str">
        <f>IF(ISERROR(calc!C44),"",HYPERLINK(calc!C44))</f>
        <v/>
      </c>
    </row>
    <row r="45" spans="1:3" x14ac:dyDescent="0.25">
      <c r="A45" s="4" t="str">
        <f>IF(ISERROR(calc!A45),"",calc!A45)</f>
        <v/>
      </c>
      <c r="B45" s="5" t="str">
        <f>IF(ISERROR(calc!B45),"",calc!B45)</f>
        <v/>
      </c>
      <c r="C45" s="9" t="str">
        <f>IF(ISERROR(calc!C45),"",HYPERLINK(calc!C45))</f>
        <v/>
      </c>
    </row>
    <row r="46" spans="1:3" x14ac:dyDescent="0.25">
      <c r="A46" s="4" t="str">
        <f>IF(ISERROR(calc!A46),"",calc!A46)</f>
        <v/>
      </c>
      <c r="B46" s="5" t="str">
        <f>IF(ISERROR(calc!B46),"",calc!B46)</f>
        <v/>
      </c>
      <c r="C46" s="9" t="str">
        <f>IF(ISERROR(calc!C46),"",HYPERLINK(calc!C46))</f>
        <v/>
      </c>
    </row>
    <row r="47" spans="1:3" x14ac:dyDescent="0.25">
      <c r="A47" s="4" t="str">
        <f>IF(ISERROR(calc!A47),"",calc!A47)</f>
        <v/>
      </c>
      <c r="B47" s="5" t="str">
        <f>IF(ISERROR(calc!B47),"",calc!B47)</f>
        <v/>
      </c>
      <c r="C47" s="9" t="str">
        <f>IF(ISERROR(calc!C47),"",HYPERLINK(calc!C47))</f>
        <v/>
      </c>
    </row>
    <row r="48" spans="1:3" x14ac:dyDescent="0.25">
      <c r="A48" s="4" t="str">
        <f>IF(ISERROR(calc!A48),"",calc!A48)</f>
        <v/>
      </c>
      <c r="B48" s="5" t="str">
        <f>IF(ISERROR(calc!B48),"",calc!B48)</f>
        <v/>
      </c>
      <c r="C48" s="9" t="str">
        <f>IF(ISERROR(calc!C48),"",HYPERLINK(calc!C48))</f>
        <v/>
      </c>
    </row>
    <row r="49" spans="1:3" x14ac:dyDescent="0.25">
      <c r="A49" s="4" t="str">
        <f>IF(ISERROR(calc!A49),"",calc!A49)</f>
        <v/>
      </c>
      <c r="B49" s="5" t="str">
        <f>IF(ISERROR(calc!B49),"",calc!B49)</f>
        <v/>
      </c>
      <c r="C49" s="9" t="str">
        <f>IF(ISERROR(calc!C49),"",HYPERLINK(calc!C49))</f>
        <v/>
      </c>
    </row>
    <row r="50" spans="1:3" x14ac:dyDescent="0.25">
      <c r="A50" s="4" t="str">
        <f>IF(ISERROR(calc!A50),"",calc!A50)</f>
        <v/>
      </c>
      <c r="B50" s="5" t="str">
        <f>IF(ISERROR(calc!B50),"",calc!B50)</f>
        <v/>
      </c>
      <c r="C50" s="9" t="str">
        <f>IF(ISERROR(calc!C50),"",HYPERLINK(calc!C50))</f>
        <v/>
      </c>
    </row>
    <row r="51" spans="1:3" x14ac:dyDescent="0.25">
      <c r="A51" s="4" t="str">
        <f>IF(ISERROR(calc!A51),"",calc!A51)</f>
        <v/>
      </c>
      <c r="B51" s="5" t="str">
        <f>IF(ISERROR(calc!B51),"",calc!B51)</f>
        <v/>
      </c>
      <c r="C51" s="9" t="str">
        <f>IF(ISERROR(calc!C51),"",HYPERLINK(calc!C51))</f>
        <v/>
      </c>
    </row>
    <row r="52" spans="1:3" x14ac:dyDescent="0.25">
      <c r="A52" s="4" t="str">
        <f>IF(ISERROR(calc!A52),"",calc!A52)</f>
        <v/>
      </c>
      <c r="B52" s="5" t="str">
        <f>IF(ISERROR(calc!B52),"",calc!B52)</f>
        <v/>
      </c>
      <c r="C52" s="9" t="str">
        <f>IF(ISERROR(calc!C52),"",HYPERLINK(calc!C52))</f>
        <v/>
      </c>
    </row>
    <row r="53" spans="1:3" x14ac:dyDescent="0.25">
      <c r="A53" s="4" t="str">
        <f>IF(ISERROR(calc!A53),"",calc!A53)</f>
        <v/>
      </c>
      <c r="B53" s="5" t="str">
        <f>IF(ISERROR(calc!B53),"",calc!B53)</f>
        <v/>
      </c>
      <c r="C53" s="9" t="str">
        <f>IF(ISERROR(calc!C53),"",HYPERLINK(calc!C53))</f>
        <v/>
      </c>
    </row>
    <row r="54" spans="1:3" x14ac:dyDescent="0.25">
      <c r="A54" s="4" t="str">
        <f>IF(ISERROR(calc!A54),"",calc!A54)</f>
        <v/>
      </c>
      <c r="B54" s="5" t="str">
        <f>IF(ISERROR(calc!B54),"",calc!B54)</f>
        <v/>
      </c>
      <c r="C54" s="9" t="str">
        <f>IF(ISERROR(calc!C54),"",HYPERLINK(calc!C54))</f>
        <v/>
      </c>
    </row>
    <row r="55" spans="1:3" x14ac:dyDescent="0.25">
      <c r="A55" s="4" t="str">
        <f>IF(ISERROR(calc!A55),"",calc!A55)</f>
        <v/>
      </c>
      <c r="B55" s="5" t="str">
        <f>IF(ISERROR(calc!B55),"",calc!B55)</f>
        <v/>
      </c>
      <c r="C55" s="9" t="str">
        <f>IF(ISERROR(calc!C55),"",HYPERLINK(calc!C55))</f>
        <v/>
      </c>
    </row>
    <row r="56" spans="1:3" x14ac:dyDescent="0.25">
      <c r="A56" s="4" t="str">
        <f>IF(ISERROR(calc!A56),"",calc!A56)</f>
        <v/>
      </c>
      <c r="B56" s="5" t="str">
        <f>IF(ISERROR(calc!B56),"",calc!B56)</f>
        <v/>
      </c>
      <c r="C56" s="9" t="str">
        <f>IF(ISERROR(calc!C56),"",HYPERLINK(calc!C56))</f>
        <v/>
      </c>
    </row>
    <row r="57" spans="1:3" x14ac:dyDescent="0.25">
      <c r="A57" s="4" t="str">
        <f>IF(ISERROR(calc!A57),"",calc!A57)</f>
        <v/>
      </c>
      <c r="B57" s="5" t="str">
        <f>IF(ISERROR(calc!B57),"",calc!B57)</f>
        <v/>
      </c>
      <c r="C57" s="9" t="str">
        <f>IF(ISERROR(calc!C57),"",HYPERLINK(calc!C57))</f>
        <v/>
      </c>
    </row>
    <row r="58" spans="1:3" x14ac:dyDescent="0.25">
      <c r="A58" s="4" t="str">
        <f>IF(ISERROR(calc!A58),"",calc!A58)</f>
        <v/>
      </c>
      <c r="B58" s="5" t="str">
        <f>IF(ISERROR(calc!B58),"",calc!B58)</f>
        <v/>
      </c>
      <c r="C58" s="9" t="str">
        <f>IF(ISERROR(calc!C58),"",HYPERLINK(calc!C58))</f>
        <v/>
      </c>
    </row>
    <row r="59" spans="1:3" x14ac:dyDescent="0.25">
      <c r="A59" s="4" t="str">
        <f>IF(ISERROR(calc!A59),"",calc!A59)</f>
        <v/>
      </c>
      <c r="B59" s="5" t="str">
        <f>IF(ISERROR(calc!B59),"",calc!B59)</f>
        <v/>
      </c>
      <c r="C59" s="9" t="str">
        <f>IF(ISERROR(calc!C59),"",HYPERLINK(calc!C59))</f>
        <v/>
      </c>
    </row>
    <row r="60" spans="1:3" x14ac:dyDescent="0.25">
      <c r="A60" s="4" t="str">
        <f>IF(ISERROR(calc!A60),"",calc!A60)</f>
        <v/>
      </c>
      <c r="B60" s="5" t="str">
        <f>IF(ISERROR(calc!B60),"",calc!B60)</f>
        <v/>
      </c>
      <c r="C60" s="9" t="str">
        <f>IF(ISERROR(calc!C60),"",HYPERLINK(calc!C60))</f>
        <v/>
      </c>
    </row>
    <row r="61" spans="1:3" x14ac:dyDescent="0.25">
      <c r="A61" s="4" t="str">
        <f>IF(ISERROR(calc!A61),"",calc!A61)</f>
        <v/>
      </c>
      <c r="B61" s="5" t="str">
        <f>IF(ISERROR(calc!B61),"",calc!B61)</f>
        <v/>
      </c>
      <c r="C61" s="9" t="str">
        <f>IF(ISERROR(calc!C61),"",HYPERLINK(calc!C61))</f>
        <v/>
      </c>
    </row>
    <row r="62" spans="1:3" x14ac:dyDescent="0.25">
      <c r="A62" s="4" t="str">
        <f>IF(ISERROR(calc!A62),"",calc!A62)</f>
        <v/>
      </c>
      <c r="B62" s="5" t="str">
        <f>IF(ISERROR(calc!B62),"",calc!B62)</f>
        <v/>
      </c>
      <c r="C62" s="9" t="str">
        <f>IF(ISERROR(calc!C62),"",HYPERLINK(calc!C62))</f>
        <v/>
      </c>
    </row>
    <row r="63" spans="1:3" x14ac:dyDescent="0.25">
      <c r="A63" s="4" t="str">
        <f>IF(ISERROR(calc!A63),"",calc!A63)</f>
        <v/>
      </c>
      <c r="B63" s="5" t="str">
        <f>IF(ISERROR(calc!B63),"",calc!B63)</f>
        <v/>
      </c>
      <c r="C63" s="9" t="str">
        <f>IF(ISERROR(calc!C63),"",HYPERLINK(calc!C63))</f>
        <v/>
      </c>
    </row>
    <row r="64" spans="1:3" x14ac:dyDescent="0.25">
      <c r="A64" s="4" t="str">
        <f>IF(ISERROR(calc!A64),"",calc!A64)</f>
        <v/>
      </c>
      <c r="B64" s="5" t="str">
        <f>IF(ISERROR(calc!B64),"",calc!B64)</f>
        <v/>
      </c>
      <c r="C64" s="9" t="str">
        <f>IF(ISERROR(calc!C64),"",HYPERLINK(calc!C64))</f>
        <v/>
      </c>
    </row>
    <row r="65" spans="1:3" x14ac:dyDescent="0.25">
      <c r="A65" s="4" t="str">
        <f>IF(ISERROR(calc!A65),"",calc!A65)</f>
        <v/>
      </c>
      <c r="B65" s="5" t="str">
        <f>IF(ISERROR(calc!B65),"",calc!B65)</f>
        <v/>
      </c>
      <c r="C65" s="9" t="str">
        <f>IF(ISERROR(calc!C65),"",HYPERLINK(calc!C65))</f>
        <v/>
      </c>
    </row>
    <row r="66" spans="1:3" x14ac:dyDescent="0.25">
      <c r="A66" s="4" t="str">
        <f>IF(ISERROR(calc!A66),"",calc!A66)</f>
        <v/>
      </c>
      <c r="B66" s="5" t="str">
        <f>IF(ISERROR(calc!B66),"",calc!B66)</f>
        <v/>
      </c>
      <c r="C66" s="9" t="str">
        <f>IF(ISERROR(calc!C66),"",HYPERLINK(calc!C66))</f>
        <v/>
      </c>
    </row>
    <row r="67" spans="1:3" x14ac:dyDescent="0.25">
      <c r="A67" s="4" t="str">
        <f>IF(ISERROR(calc!A67),"",calc!A67)</f>
        <v/>
      </c>
      <c r="B67" s="5" t="str">
        <f>IF(ISERROR(calc!B67),"",calc!B67)</f>
        <v/>
      </c>
      <c r="C67" s="9" t="str">
        <f>IF(ISERROR(calc!C67),"",HYPERLINK(calc!C67))</f>
        <v/>
      </c>
    </row>
    <row r="68" spans="1:3" x14ac:dyDescent="0.25">
      <c r="A68" s="4" t="str">
        <f>IF(ISERROR(calc!A68),"",calc!A68)</f>
        <v/>
      </c>
      <c r="B68" s="5" t="str">
        <f>IF(ISERROR(calc!B68),"",calc!B68)</f>
        <v/>
      </c>
      <c r="C68" s="9" t="str">
        <f>IF(ISERROR(calc!C68),"",HYPERLINK(calc!C68))</f>
        <v/>
      </c>
    </row>
    <row r="69" spans="1:3" x14ac:dyDescent="0.25">
      <c r="A69" s="4" t="str">
        <f>IF(ISERROR(calc!A69),"",calc!A69)</f>
        <v/>
      </c>
      <c r="B69" s="5" t="str">
        <f>IF(ISERROR(calc!B69),"",calc!B69)</f>
        <v/>
      </c>
      <c r="C69" s="9" t="str">
        <f>IF(ISERROR(calc!C69),"",HYPERLINK(calc!C69))</f>
        <v/>
      </c>
    </row>
    <row r="70" spans="1:3" x14ac:dyDescent="0.25">
      <c r="A70" s="4" t="str">
        <f>IF(ISERROR(calc!A70),"",calc!A70)</f>
        <v/>
      </c>
      <c r="B70" s="5" t="str">
        <f>IF(ISERROR(calc!B70),"",calc!B70)</f>
        <v/>
      </c>
      <c r="C70" s="9" t="str">
        <f>IF(ISERROR(calc!C70),"",HYPERLINK(calc!C70))</f>
        <v/>
      </c>
    </row>
    <row r="71" spans="1:3" x14ac:dyDescent="0.25">
      <c r="A71" s="4" t="str">
        <f>IF(ISERROR(calc!A71),"",calc!A71)</f>
        <v/>
      </c>
      <c r="B71" s="5" t="str">
        <f>IF(ISERROR(calc!B71),"",calc!B71)</f>
        <v/>
      </c>
      <c r="C71" s="9" t="str">
        <f>IF(ISERROR(calc!C71),"",HYPERLINK(calc!C71))</f>
        <v/>
      </c>
    </row>
    <row r="72" spans="1:3" x14ac:dyDescent="0.25">
      <c r="A72" s="4" t="str">
        <f>IF(ISERROR(calc!A72),"",calc!A72)</f>
        <v/>
      </c>
      <c r="B72" s="5" t="str">
        <f>IF(ISERROR(calc!B72),"",calc!B72)</f>
        <v/>
      </c>
      <c r="C72" s="9" t="str">
        <f>IF(ISERROR(calc!C72),"",HYPERLINK(calc!C72))</f>
        <v/>
      </c>
    </row>
    <row r="73" spans="1:3" x14ac:dyDescent="0.25">
      <c r="A73" s="4" t="str">
        <f>IF(ISERROR(calc!A73),"",calc!A73)</f>
        <v/>
      </c>
      <c r="B73" s="5" t="str">
        <f>IF(ISERROR(calc!B73),"",calc!B73)</f>
        <v/>
      </c>
      <c r="C73" s="9" t="str">
        <f>IF(ISERROR(calc!C73),"",HYPERLINK(calc!C73))</f>
        <v/>
      </c>
    </row>
    <row r="74" spans="1:3" x14ac:dyDescent="0.25">
      <c r="A74" s="4" t="str">
        <f>IF(ISERROR(calc!A74),"",calc!A74)</f>
        <v/>
      </c>
      <c r="B74" s="5" t="str">
        <f>IF(ISERROR(calc!B74),"",calc!B74)</f>
        <v/>
      </c>
      <c r="C74" s="9" t="str">
        <f>IF(ISERROR(calc!C74),"",HYPERLINK(calc!C74))</f>
        <v/>
      </c>
    </row>
    <row r="75" spans="1:3" x14ac:dyDescent="0.25">
      <c r="A75" s="4" t="str">
        <f>IF(ISERROR(calc!A75),"",calc!A75)</f>
        <v/>
      </c>
      <c r="B75" s="5" t="str">
        <f>IF(ISERROR(calc!B75),"",calc!B75)</f>
        <v/>
      </c>
      <c r="C75" s="9" t="str">
        <f>IF(ISERROR(calc!C75),"",HYPERLINK(calc!C75))</f>
        <v/>
      </c>
    </row>
    <row r="76" spans="1:3" x14ac:dyDescent="0.25">
      <c r="A76" s="4" t="str">
        <f>IF(ISERROR(calc!A76),"",calc!A76)</f>
        <v/>
      </c>
      <c r="B76" s="5" t="str">
        <f>IF(ISERROR(calc!B76),"",calc!B76)</f>
        <v/>
      </c>
      <c r="C76" s="9" t="str">
        <f>IF(ISERROR(calc!C76),"",HYPERLINK(calc!C76))</f>
        <v/>
      </c>
    </row>
    <row r="77" spans="1:3" x14ac:dyDescent="0.25">
      <c r="A77" s="4" t="str">
        <f>IF(ISERROR(calc!A77),"",calc!A77)</f>
        <v/>
      </c>
      <c r="B77" s="5" t="str">
        <f>IF(ISERROR(calc!B77),"",calc!B77)</f>
        <v/>
      </c>
      <c r="C77" s="9" t="str">
        <f>IF(ISERROR(calc!C77),"",HYPERLINK(calc!C77))</f>
        <v/>
      </c>
    </row>
    <row r="78" spans="1:3" x14ac:dyDescent="0.25">
      <c r="A78" s="4" t="str">
        <f>IF(ISERROR(calc!A78),"",calc!A78)</f>
        <v/>
      </c>
      <c r="B78" s="5" t="str">
        <f>IF(ISERROR(calc!B78),"",calc!B78)</f>
        <v/>
      </c>
      <c r="C78" s="9" t="str">
        <f>IF(ISERROR(calc!C78),"",HYPERLINK(calc!C78))</f>
        <v/>
      </c>
    </row>
    <row r="79" spans="1:3" x14ac:dyDescent="0.25">
      <c r="A79" s="4" t="str">
        <f>IF(ISERROR(calc!A79),"",calc!A79)</f>
        <v/>
      </c>
      <c r="B79" s="5" t="str">
        <f>IF(ISERROR(calc!B79),"",calc!B79)</f>
        <v/>
      </c>
      <c r="C79" s="9" t="str">
        <f>IF(ISERROR(calc!C79),"",HYPERLINK(calc!C79))</f>
        <v/>
      </c>
    </row>
    <row r="80" spans="1:3" x14ac:dyDescent="0.25">
      <c r="A80" s="4" t="str">
        <f>IF(ISERROR(calc!A80),"",calc!A80)</f>
        <v/>
      </c>
      <c r="B80" s="5" t="str">
        <f>IF(ISERROR(calc!B80),"",calc!B80)</f>
        <v/>
      </c>
      <c r="C80" s="9" t="str">
        <f>IF(ISERROR(calc!C80),"",HYPERLINK(calc!C80))</f>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80"/>
  <sheetViews>
    <sheetView zoomScale="73" zoomScaleNormal="73" workbookViewId="0">
      <selection activeCell="B3" sqref="B3"/>
    </sheetView>
  </sheetViews>
  <sheetFormatPr defaultRowHeight="13.2" x14ac:dyDescent="0.25"/>
  <cols>
    <col min="1" max="1" width="17.77734375" style="4" bestFit="1" customWidth="1"/>
    <col min="2" max="2" width="88.44140625" style="5" bestFit="1" customWidth="1"/>
    <col min="3" max="3" width="35.5546875" style="4" bestFit="1" customWidth="1"/>
    <col min="4" max="4" width="8.88671875" style="4" customWidth="1"/>
    <col min="5" max="16384" width="8.88671875" style="4"/>
  </cols>
  <sheetData>
    <row r="1" spans="1:3" x14ac:dyDescent="0.25">
      <c r="A1" s="4" t="str">
        <f>S_I_survey_data_for_Tracker[[#Headers],[COUNTRY]]</f>
        <v>COUNTRY</v>
      </c>
      <c r="B1" s="5" t="s">
        <v>64</v>
      </c>
      <c r="C1" s="4" t="s">
        <v>63</v>
      </c>
    </row>
    <row r="2" spans="1:3" ht="171.6" x14ac:dyDescent="0.25">
      <c r="A2" s="4" t="str">
        <f>S_I_survey_data_for_Tracker[[#This Row],[COUNTRY]]</f>
        <v>Australia</v>
      </c>
      <c r="B2" s="5" t="str">
        <f>CONCATENATE(LEFT(S_I_survey_data_for_Tracker[[#This Row],[Response]], 900), "[…]")</f>
        <v>On 22 March 2020, a funding injection of up to $17 million (https://stories.uq.edu.au/news/2020/17m-shot-in-the-arm-for-uq-covid-19-vaccine-research/index.html) was announced for vital University of Queensland research that could help cut the timeline for an effective vaccine for COVID-19 by six months:
• the Queensland Government will allocate $10 million
• the Australian Government has pledged $3 million to the project led by UQ’s School of Chemistry and Molecular Biosciences. 
• the Paul Ramsay Foundation has provided a grant of $3.5 million to the University of Queensland, conditional upon the University of Queensland securing another $6.5 million to reach a total of $20 million from government and other sources.
The Australian Government will invest $30 million for COVID–19 research to enable Australian researchers to contribute to global efforts to control the outbreak. Three rese[…]</v>
      </c>
      <c r="C2" s="6" t="str">
        <f>HYPERLINK(CONCATENATE("https://stiplab.github.io/Covid19/", A2))</f>
        <v>https://stiplab.github.io/Covid19/Australia</v>
      </c>
    </row>
    <row r="3" spans="1:3" ht="184.8" x14ac:dyDescent="0.25">
      <c r="A3" s="4" t="str">
        <f>S_I_survey_data_for_Tracker[[#This Row],[COUNTRY]]</f>
        <v>Austria</v>
      </c>
      <c r="B3" s="5" t="str">
        <f>CONCATENATE(LEFT(S_I_survey_data_for_Tracker[[#This Row],[Response]], 900), "[…]")</f>
        <v>A dedicated Joint Call for COVID-19 with a volume of € 21 Mio. from the two Austrian Federal Ministries, the Ministry for Climate Action, Environment, Mobility, Innovation and Technology together with the Ministry of Digitalisation and Economy was launched in March to support applied research on tests, vaccines and medication against COVID-19 Mio. See https://www.ffg.at/ausschreibung/emergencycall-covid-19. The Federal Ministry of Education, Science and Research is supporting its Medical Universities to participate in medical trials with an extra € 2 Mio.
The Austrian Science Fund (FWF) has introduced fast track approval for COVID-19 relevant research.
The Austrian authorities treat all applications for medical trials preferentially in order to grant approval as fast as possible.
Additionally,  Austrian research groups successfully participate in the special Horizon 2020 call at the E[…]</v>
      </c>
      <c r="C3" s="6" t="str">
        <f t="shared" ref="C3:C57" si="0">HYPERLINK(CONCATENATE("https://stiplab.github.io/Covid19/", A3))</f>
        <v>https://stiplab.github.io/Covid19/Austria</v>
      </c>
    </row>
    <row r="4" spans="1:3" ht="145.19999999999999" x14ac:dyDescent="0.25">
      <c r="A4" s="4" t="str">
        <f>S_I_survey_data_for_Tracker[[#This Row],[COUNTRY]]</f>
        <v>Belgium</v>
      </c>
      <c r="B4" s="5" t="str">
        <f>CONCATENATE(LEFT(S_I_survey_data_for_Tracker[[#This Row],[Response]], 900), "[…]")</f>
        <v>In the last two weeks, we have seen in Belgium numerous initiatives to respond to the Covid-19 crisis. However, these are mainly bottom-up. Everywhere around the country, research groups in all universities and in research centres, as well as in companies, have reallocated budgets to address different issues. 
One example is the case of the Vlaams Instituut voor Biotechnologie (VIB) that announced the reallocation of about 1 million Euro of its budgets for its Grand Challenges Programme to COVID-19 projects.
In the region of Wallonia, the BioWin cluster (active in the field of health biotechnology and medical technologies) has developed an interactive platform for centralization of health initiatives related to COVID-19 around 6 urgent themes: manufacturing, supply and recycling of masks for companies; development and repair of ventilators; development and manufacturing of hydroalcohol[…]</v>
      </c>
      <c r="C4" s="6" t="str">
        <f t="shared" si="0"/>
        <v>https://stiplab.github.io/Covid19/Belgium</v>
      </c>
    </row>
    <row r="5" spans="1:3" ht="171.6" x14ac:dyDescent="0.25">
      <c r="A5" s="4" t="str">
        <f>S_I_survey_data_for_Tracker[[#This Row],[COUNTRY]]</f>
        <v>Brazil</v>
      </c>
      <c r="B5" s="5" t="str">
        <f>CONCATENATE(LEFT(S_I_survey_data_for_Tracker[[#This Row],[Response]], 900), "[…]")</f>
        <v>On March 25th, an extraordinary credit of R$ 100 millon (~ USD 20 million) has been approved from the National Fund for Scientific and Technological Development (FNDCT - Fundo Nacional de Desenvolvimento Científico e Tecnológico).  Funds will be used to promote research projects related to coping with the COVID-19 pandemic. This resource will be used for emergency support of projects (grants) within the scope of the priorities defined by the Virus-MCTIC Network, including:
* Development of diagnostic kits;
* Development of vaccine candidates;
* Use of advanced technologies for rapid selection of possible drugs;
* Large-scale sequencing and monitoring of mutations in SARS-Cov 2 (COVID-19) samples;
* Structuring a virus sample bank for scientific studies to understand the disease.
In addition, this resource will be used to support an Open Call (grant) in partnership with the Ministry of H[…]</v>
      </c>
      <c r="C5" s="6" t="str">
        <f t="shared" si="0"/>
        <v>https://stiplab.github.io/Covid19/Brazil</v>
      </c>
    </row>
    <row r="6" spans="1:3" ht="158.4" x14ac:dyDescent="0.25">
      <c r="A6" s="4" t="str">
        <f>S_I_survey_data_for_Tracker[[#This Row],[COUNTRY]]</f>
        <v>Colombia</v>
      </c>
      <c r="B6" s="5" t="str">
        <f>CONCATENATE(LEFT(S_I_survey_data_for_Tracker[[#This Row],[Response]], 900), "[…]")</f>
        <v>● Mapping molecular biology laboratories in Colombian Universities:
The Ministry of Science, Technology and Innovation is leading the initiative for mapping molecular biology laboratories in Colombian universities through a survey designed by the academic sector. This instrument was a task requested by the Ministry of Science, Technology and Innovation, the Ministry of National Education and the National Institute of Health of Colombia, with the objective of mapping the capacities of the laboratories in the universities of Colombia to support the molecular diagnosis of COVID-19 from the identification of the genetic markers for SARS-CoV-2.
This information will be an essential input to know which laboratories have BCL-2 biosafety standards and have documented and verified procedures for quality assurance, sample traceability and validity of results. Furthermore, the results of the surv[…]</v>
      </c>
      <c r="C6" s="6" t="str">
        <f t="shared" si="0"/>
        <v>https://stiplab.github.io/Covid19/Colombia</v>
      </c>
    </row>
    <row r="7" spans="1:3" ht="105.6" x14ac:dyDescent="0.25">
      <c r="A7" s="4" t="str">
        <f>S_I_survey_data_for_Tracker[[#This Row],[COUNTRY]]</f>
        <v>Denmark</v>
      </c>
      <c r="B7" s="5" t="str">
        <f>CONCATENATE(LEFT(S_I_survey_data_for_Tracker[[#This Row],[Response]], 900), "[…]")</f>
        <v>The Danish government has funded research projects, which can help to create new knowledge and new solutions in the fight against Covid-19. In total DKK 50 million has been granted in a fast track model, where the deans of the four faculties of health sciences, the pro-rector of the Technical University of Denmark (DTU) and the academic director of the Statens Serum Institute (SSI) have been asked to submit proposals for Covid-19 related research projects from the researchers at their own institutions.
The whole process took about one week, from call for proposals, to relevant research projects being identified, and funding granted. 
[…]</v>
      </c>
      <c r="C7" s="6" t="str">
        <f t="shared" si="0"/>
        <v>https://stiplab.github.io/Covid19/Denmark</v>
      </c>
    </row>
    <row r="8" spans="1:3" ht="158.4" x14ac:dyDescent="0.25">
      <c r="A8" s="4" t="str">
        <f>S_I_survey_data_for_Tracker[[#This Row],[COUNTRY]]</f>
        <v>Estonia</v>
      </c>
      <c r="B8" s="5" t="str">
        <f>CONCATENATE(LEFT(S_I_survey_data_for_Tracker[[#This Row],[Response]], 900), "[…]")</f>
        <v>The Estonian Research Council (ETAg) is coordinating collection of information about the need for new research topics and the capabilities of research performing organizations to do the needed research. 
The quickest way to react is to channel researchers' immediate responses within the framework of existing measures. The planned interventions are divided into short-term fast-line research that provide an up-to-date understanding of the spread of the virus, as well as to help identify the immediate socio-economic effects. This type of research is expected to bring results within a few months. Longer-term research grants are currently being developed – these are more forward looking and will require a longer-term effort.  
Short-term needs are addressed in the framework of the RITA program (see https://www.etag.ee/en/funding/programmes/rita/) through which ETAg has launched an additiona[…]</v>
      </c>
      <c r="C8" s="6" t="str">
        <f t="shared" si="0"/>
        <v>https://stiplab.github.io/Covid19/Estonia</v>
      </c>
    </row>
    <row r="9" spans="1:3" ht="145.19999999999999" x14ac:dyDescent="0.25">
      <c r="A9" s="4" t="str">
        <f>S_I_survey_data_for_Tracker[[#This Row],[COUNTRY]]</f>
        <v>European Union</v>
      </c>
      <c r="B9" s="5" t="str">
        <f>CONCATENATE(LEFT(S_I_survey_data_for_Tracker[[#This Row],[Response]], 900), "[…]")</f>
        <v>The Commission is providing direct support for research and innovation:
(i) Supporting new research and innovation
- On 30 January 2020, the Commission launched a call for expressions of interest for research projects advancing knowledge for the clinical and public health response to the COVID-19 epidemic. The deadline for submission was 12 February 2020. Ninety one proposals were received. The initially allocated budget of €10 million was subsequently increased to €47.5 million given the scale of the outbreak and the quality and potential of the research proposals submitted. Such rapid action was possible thanks to the standing budget line for public health emergency research funds included in the annual Work Programmes for health research of the Horizon 2020 Framework Programme for Research and Innovation. Following the evaluation of proposals on 25-26 February 2020, 17 research proje[…]</v>
      </c>
      <c r="C9" s="6" t="str">
        <f t="shared" si="0"/>
        <v>https://stiplab.github.io/Covid19/European Union</v>
      </c>
    </row>
    <row r="10" spans="1:3" ht="158.4" x14ac:dyDescent="0.25">
      <c r="A10" s="4" t="str">
        <f>S_I_survey_data_for_Tracker[[#This Row],[COUNTRY]]</f>
        <v>Finland</v>
      </c>
      <c r="B10" s="5" t="str">
        <f>CONCATENATE(LEFT(S_I_survey_data_for_Tracker[[#This Row],[Response]], 900), "[…]")</f>
        <v>Please note that the response to this question is overlapping somewhat with the issues asked in question 6. We often find it difficult to make a difference between the actions and stimulus packages aimed at supporting the economy in general and on the innovation system in particular.
1) The Bank of Finland made decisions on 15 March 2020 on measures aimed at alleviating payment difficulties and liquidity shortages caused by the coronavirus pandemic and ensuring access to funding for households and businesses, particularly SMEs. The decisions were prepared in cooperation with the Government and key authorities, and in dialogue with the financial sector. They complement the decisions taken earlier by the Governing Council of the European Central Bank (ECB) to support favourable liquidity conditions and preserve the smooth provision of credit in the euro area.
The Bank of Finland assesses[…]</v>
      </c>
      <c r="C10" s="6" t="str">
        <f t="shared" si="0"/>
        <v>https://stiplab.github.io/Covid19/Finland</v>
      </c>
    </row>
    <row r="11" spans="1:3" ht="184.8" x14ac:dyDescent="0.25">
      <c r="A11" s="4" t="str">
        <f>S_I_survey_data_for_Tracker[[#This Row],[COUNTRY]]</f>
        <v>France</v>
      </c>
      <c r="B11" s="5" t="str">
        <f>CONCATENATE(LEFT(S_I_survey_data_for_Tracker[[#This Row],[Response]], 900), "[…]")</f>
        <v>The Minister of Research, Frédérique Vidal, announced on 19th March the creation of an emergency fund of 50 million euros for French public research engaged on the front line against the COVID-19 epidemic. This is in addition to the € 8 million already made available and will guarantee that all the promising lines of research that emerge can be financed without delay, whether it be research on clinical trials or vaccine research. 
The National Research Agency (ANR) launched a “Flash call” on this subject, the closing date for the submission of projects was 23 March.
https://anr.fr/fr/detail/call/appel-a -projects-flash-covid-19
The hospital clinical research program (PHRC) of the Ministry of Solidarity and Health covers the field of clinical research which aims to assess the safety, tolerance, feasibility or effectiveness of health technologies.
https://solidarites-sante.gouv.fr/system[…]</v>
      </c>
      <c r="C11" s="6" t="str">
        <f t="shared" si="0"/>
        <v>https://stiplab.github.io/Covid19/France</v>
      </c>
    </row>
    <row r="12" spans="1:3" ht="171.6" x14ac:dyDescent="0.25">
      <c r="A12" s="4" t="str">
        <f>S_I_survey_data_for_Tracker[[#This Row],[COUNTRY]]</f>
        <v>Germany</v>
      </c>
      <c r="B12" s="5" t="str">
        <f>CONCATENATE(LEFT(S_I_survey_data_for_Tracker[[#This Row],[Response]], 900), "[…]")</f>
        <v>The German Federal Ministry of Health (BMG) has provided 9,574 Mio. € to support (Federal) Research Institutes in the fight against Corona. The research activities aim at
• Supporting the national fight against the spread of the virus
• The development of vaccines and therapeutics
• Establishing and improving national and international crisis management
• Health education and information for the public and professionals
The institutes receiving support from the German Federal Ministry of Health are:
• Robert Koch Institute (RKI): (i) Expansion and strengthening of the surveillance systems for acute respiratory infections (currently: ICOSARI, GrippeWeb, Arbeitsgemeinschaft Influenza), establishing an integrated molecular surveillance system and increase of diagnostic capacities. (ii) Establishing and improving national and international crisis management and support of the Federal State[…]</v>
      </c>
      <c r="C12" s="6" t="str">
        <f t="shared" si="0"/>
        <v>https://stiplab.github.io/Covid19/Germany</v>
      </c>
    </row>
    <row r="13" spans="1:3" ht="145.19999999999999" x14ac:dyDescent="0.25">
      <c r="A13" s="4" t="str">
        <f>S_I_survey_data_for_Tracker[[#This Row],[COUNTRY]]</f>
        <v>Greece</v>
      </c>
      <c r="B13" s="5" t="str">
        <f>CONCATENATE(LEFT(S_I_survey_data_for_Tracker[[#This Row],[Response]], 900), "[…]")</f>
        <v>1) Testing for the virus is done by the Hellenic Pasteur Institute (https://www.pasteur.gr), the national COVid-19 Reference Centre. Testing is up until now limited to those with serious symptoms. It is not possible to extend testing to the symptom-free population, mainly due to shortages in reagents and essential consumables. Epidemiological data are stored for all samples. However, it is still early days for concrete epidemiological studies. 
2) Several Greek public Research Centers and Universities have joined forces to contribute to the national effort to broaden testing of the population under an initiative of the National Council for Research &amp; Innovation and the National Public Health Organization. This plan has not been fully implemented yet until all biosafety requirements are met and all controls are completed. As a first phase, the plan includes the Laboratory of Hygiene and […]</v>
      </c>
      <c r="C13" s="6" t="str">
        <f t="shared" si="0"/>
        <v>https://stiplab.github.io/Covid19/Greece</v>
      </c>
    </row>
    <row r="14" spans="1:3" ht="145.19999999999999" x14ac:dyDescent="0.25">
      <c r="A14" s="4" t="str">
        <f>S_I_survey_data_for_Tracker[[#This Row],[COUNTRY]]</f>
        <v>Ireland</v>
      </c>
      <c r="B14" s="5" t="str">
        <f>CONCATENATE(LEFT(S_I_survey_data_for_Tracker[[#This Row],[Response]], 900), "[…]")</f>
        <v>Research and Innovation, in health, academia and industry, have a significant role to play in the national and global response to COVID-19. Consequently, the Government’s main research and innovation agencies have developed a coordinated Rapid Response Research and Innovation programme to help mitigate and manage the COVID-19 pandemic by unlocking the potential of Irish based researchers and innovators to join the global efforts. This coordinated response is comprised of two complementary strands. Having two focus areas allows for sufficient specialisation and coordination while optimising available resources.
(1) The first focus area targets Health services research; Patient-oriented and clinical research; and Population health research to COVID-19. This is led by the Heath Research Board (HRB) and the Irish Research Council (IRC) and details of the call can be found here: https://www.[…]</v>
      </c>
      <c r="C14" s="6" t="str">
        <f t="shared" si="0"/>
        <v>https://stiplab.github.io/Covid19/Ireland</v>
      </c>
    </row>
    <row r="15" spans="1:3" ht="171.6" x14ac:dyDescent="0.25">
      <c r="A15" s="4" t="str">
        <f>S_I_survey_data_for_Tracker[[#This Row],[COUNTRY]]</f>
        <v>Israel</v>
      </c>
      <c r="B15" s="5" t="str">
        <f>CONCATENATE(LEFT(S_I_survey_data_for_Tracker[[#This Row],[Response]], 900), "[…]")</f>
        <v>50M Shekels grants, spearheaded by the government investment arm, the Israel Innovation Authority (IIA), will support companies from all sectors with products that address the challenges of the coronavirus pandemic.
The IIA, Israel’s Ministry of Health, and the Ministry for Social Equality, through its Digital Israel initiative, announced on 24 March the allocation of NIS 50 million (approximately US $13 million) in grants for corona-fighting startups and companies. The grants will be allocated to companies submitting research and development plans, proofs-of-concept, products, and technological solutions that address the challenges of the coronavirus (Covid-19) pandemic.
In addition, the IIA, the Israeli Ministry of Economy and Industry, and the Manufacturers Association of Israel are calling on industrial facilities and companies to submit R&amp;D plans for the increased production of co[…]</v>
      </c>
      <c r="C15" s="6" t="str">
        <f t="shared" si="0"/>
        <v>https://stiplab.github.io/Covid19/Israel</v>
      </c>
    </row>
    <row r="16" spans="1:3" ht="132" x14ac:dyDescent="0.25">
      <c r="A16" s="4" t="str">
        <f>S_I_survey_data_for_Tracker[[#This Row],[COUNTRY]]</f>
        <v>Italy</v>
      </c>
      <c r="B16" s="5" t="str">
        <f>CONCATENATE(LEFT(S_I_survey_data_for_Tracker[[#This Row],[Response]], 900), "[…]")</f>
        <v>The Government has kicked off the “Innova per l’Italia: la tecnologia, la ricerca e l’innovazione in campo contro l’emergenza Covid” project (https://innovazione.gov.it/innova-per-l-Italia-la-tecnologia-e-l-innovazione-in-campo-contro-l-emergenza-covid-19/), jointly managed by three Ministries (Innovation, Economic Development, University &amp; Research) targeted at companies, universities, public and private research institutions, who can provide contributions in the field of development and production of devices for the prevention, diagnosis and monitoring of SARS-CoV-2, to promote its containment. The project invites these actors to propose their contribution in three areas:
- the procurement, innovation or industrial re-conversion of their technologies and processes, to increase the availability of personal protective equipment (in particular surgical masks) and the production of complex[…]</v>
      </c>
      <c r="C16" s="6" t="str">
        <f t="shared" si="0"/>
        <v>https://stiplab.github.io/Covid19/Italy</v>
      </c>
    </row>
    <row r="17" spans="1:3" ht="145.19999999999999" x14ac:dyDescent="0.25">
      <c r="A17" s="4" t="str">
        <f>S_I_survey_data_for_Tracker[[#This Row],[COUNTRY]]</f>
        <v>Japan</v>
      </c>
      <c r="B17" s="5" t="str">
        <f>CONCATENATE(LEFT(S_I_survey_data_for_Tracker[[#This Row],[Response]], 900), "[…]")</f>
        <v>・The Japan Agency for Medical Research and Development (AMED) and the National Institute of Infectious Diseases (NIID) support R&amp;D projects on diagnostic methods, treatment methods and vaccines for COVID-19 by additional grant (1.44 billion yen in total).
・AMED supports to develop an R&amp;D platform to immediately respond to emerging infectious disease epidemics such as COVID -19 by additional grants (2.5 billion yen in total).
・Additional grants of Health Labour Sciences Research Grant supports confirmation of therapeutic effects of existing drugs and creation of diagnostic kits for COVID-19 (1 billion yen in total). 
・Grants-in-Aid for Scientific Research (Grant-in-Aid for Special Purposes) supports basic research for the development of preventive, diagnostic, and therapeutic agents, including the collection and analysis of COVID -19 information and samples (50 million yen in in total).
・[…]</v>
      </c>
      <c r="C17" s="6" t="str">
        <f t="shared" si="0"/>
        <v>https://stiplab.github.io/Covid19/Japan</v>
      </c>
    </row>
    <row r="18" spans="1:3" ht="158.4" x14ac:dyDescent="0.25">
      <c r="A18" s="4" t="str">
        <f>S_I_survey_data_for_Tracker[[#This Row],[COUNTRY]]</f>
        <v>Korea</v>
      </c>
      <c r="B18" s="5" t="str">
        <f>CONCATENATE(LEFT(S_I_survey_data_for_Tracker[[#This Row],[Response]], 900), "[…]")</f>
        <v>- Korea is actively carrying out public-private clinical studies on COVID-19 vaccine and treatment. Korea undertook studies on testing kits, treatment, epidemiological study and vaccine development since February 2020.
- The MSIT supported private companies’ development of COVID-19 testing kits to make rapid testing available as soon as possible. Three of the five companies that developed COVID-19 testing kits received support from the MSIT.
- The MSIT is also supporting the Institute Pasteur Korea and Korea Research Institute of Chemical Technology to find a treatment for COVID-19 through repurposing drugs whose safety is verified by the U.S. Food and Drug Administration.
- To help Korean COVID-19 testing companies secure technological competitiveness, the MSIT has formed a research council on medical devices for infectious diseases with government-funded research institutes and hospita[…]</v>
      </c>
      <c r="C18" s="6" t="str">
        <f t="shared" si="0"/>
        <v>https://stiplab.github.io/Covid19/Korea</v>
      </c>
    </row>
    <row r="19" spans="1:3" ht="145.19999999999999" x14ac:dyDescent="0.25">
      <c r="A19" s="4" t="str">
        <f>S_I_survey_data_for_Tracker[[#This Row],[COUNTRY]]</f>
        <v>Lithuania</v>
      </c>
      <c r="B19" s="5" t="str">
        <f>CONCATENATE(LEFT(S_I_survey_data_for_Tracker[[#This Row],[Response]], 900), "[…]")</f>
        <v>Processes are coordinated by the Emergency Commission together with the Government Office. Currently, processes are taking place at the operational level, where society, science and business are struggling to respond to the needs expressed by the Government Emergency Commission.
In parallel, Lithuanian researchers are preparing to join international initiatives in the field of COVID19 research.
Research Council of Lithuania is considering initiating a research program related to COVID19.
The Agency for Science, Innovation and Technology has launched a call "Life saving-innovations: stop COVID-19" with simplified procedures. The call is open for innovators, technology developers, start-ups and innovative companies that can offer research- and innovation-based unconventional solutions to manage the COVID-19 crisis. After the selection the best projects will be funded from the EU SF instrum[…]</v>
      </c>
      <c r="C19" s="6" t="str">
        <f t="shared" si="0"/>
        <v>https://stiplab.github.io/Covid19/Lithuania</v>
      </c>
    </row>
    <row r="20" spans="1:3" ht="66" x14ac:dyDescent="0.25">
      <c r="A20" s="4" t="str">
        <f>S_I_survey_data_for_Tracker[[#This Row],[COUNTRY]]</f>
        <v>Mexico</v>
      </c>
      <c r="B20" s="5" t="str">
        <f>CONCATENATE(LEFT(S_I_survey_data_for_Tracker[[#This Row],[Response]], 900), "[…]")</f>
        <v>The president has set aside a vast amount of resources to be prepared for the contingency. Several measures to be implemented by the Ministry of Health, specially regarding equipment for people infected and for health personnel. Other resources are being poured on R&amp;D trough National Council for Science and Technology to ensure that proper research is being conducted on new treatment, potential cure and vaccination. All takes into account the information received from experts in the country. […]</v>
      </c>
      <c r="C20" s="6" t="str">
        <f t="shared" si="0"/>
        <v>https://stiplab.github.io/Covid19/Mexico</v>
      </c>
    </row>
    <row r="21" spans="1:3" ht="132" x14ac:dyDescent="0.25">
      <c r="A21" s="4" t="str">
        <f>S_I_survey_data_for_Tracker[[#This Row],[COUNTRY]]</f>
        <v>Netherlands</v>
      </c>
      <c r="B21" s="5" t="str">
        <f>CONCATENATE(LEFT(S_I_survey_data_for_Tracker[[#This Row],[Response]], 900), "[…]")</f>
        <v>1.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This measure was recently expanded for SMEs coping with risks associated with the nitrogen ruling (adopted) and is further expanded to apply to SMEs affected by COVID-19.
2. Businesses can request for a special deferral of payment in income tax, corporate tax, turnover tax, energy tax and wage tax. Temporarily, no penalties for failure to pay taxes (on time) will be imposed. Businesses that already forecast lower profits due to the epidemic can request a reduction of the provisional tax a[…]</v>
      </c>
      <c r="C21" s="6" t="str">
        <f t="shared" si="0"/>
        <v>https://stiplab.github.io/Covid19/Netherlands</v>
      </c>
    </row>
    <row r="22" spans="1:3" ht="145.19999999999999" x14ac:dyDescent="0.25">
      <c r="A22" s="4" t="str">
        <f>S_I_survey_data_for_Tracker[[#This Row],[COUNTRY]]</f>
        <v>New Zealand</v>
      </c>
      <c r="B22" s="5" t="str">
        <f>CONCATENATE(LEFT(S_I_survey_data_for_Tracker[[#This Row],[Response]], 900), "[…]")</f>
        <v>The New Zealand Health Research Council and the Ministry of Health have issued two calls for research relating to COVID.  These can be found here https://www.hrc.govt.nz/news-and-events/covid-19-research-funding-opportunities-available-now 
OECD Secretariat additions (30 March 2020):
On 2 March 2020, the Health Research Council of New Zealand and the Ministry of Health announced a NZ$3 million (USD 1.8 million) rapid research response fund for projects contributing to global COVID-19 efforts (https://www.hrc.govt.nz/news-and-events/covid-19-research-funding-opportunities-available-now ). NZ$1 million (USD 0.6 million) will be allocated to projects that can provide responses to the current disease threat in the short term (within 3-6 months), and NZ$2 million (USD 1.2 million) to fund research that strengthens New Zealand’s research capacity and response to emerging infectious disease th[…]</v>
      </c>
      <c r="C22" s="6" t="str">
        <f t="shared" si="0"/>
        <v>https://stiplab.github.io/Covid19/New Zealand</v>
      </c>
    </row>
    <row r="23" spans="1:3" ht="145.19999999999999" x14ac:dyDescent="0.25">
      <c r="A23" s="4" t="str">
        <f>S_I_survey_data_for_Tracker[[#This Row],[COUNTRY]]</f>
        <v>Norway</v>
      </c>
      <c r="B23" s="5" t="str">
        <f>CONCATENATE(LEFT(S_I_survey_data_for_Tracker[[#This Row],[Response]], 900), "[…]")</f>
        <v>1. Measures that have been implemented
The Norwegian Research Council has launched a COVID-19 Emergency Call for funding in order to contribute to the global response to the COVID-19 outbreak. The aim is to support research that will enable us to understand and contain the new COVID-19, as well as to improve efficient patient management and public health (national and international) preparedness and response to the current and analogous outbreaks that may come in the future. The call for proposals is based on the recent research priorities defined by the WHO. International collaboration with research groups in other countries, including those funded by GLOPID-R member organisations to foster larger-scale studies, is encouraged. The scope of the proposals may include different topics, including health and economic aspects. The total budget is EUR 2 560 000.
file:///C:/Users/KD1258/Downloa[…]</v>
      </c>
      <c r="C23" s="6" t="str">
        <f t="shared" si="0"/>
        <v>https://stiplab.github.io/Covid19/Norway</v>
      </c>
    </row>
    <row r="24" spans="1:3" ht="132" x14ac:dyDescent="0.25">
      <c r="A24" s="4" t="str">
        <f>S_I_survey_data_for_Tracker[[#This Row],[COUNTRY]]</f>
        <v>Portugal</v>
      </c>
      <c r="B24" s="5" t="str">
        <f>CONCATENATE(LEFT(S_I_survey_data_for_Tracker[[#This Row],[Response]], 900), "[…]")</f>
        <v>Several initiatives have been taken in the current short timeframe of the emergence of COVID-19 crisis:
- An urgent research call for special projects has been launched to support innovative projects in response to the COVID-19 pandemia - Research 4 Covid-19 – by the Foundation for Science and Technology (FCT) – application between 24 March and 5 April. A second call is envisioned in one month's time, depending on progress of the pandemia. Both calls have a total funding of €1,5 million and are directed to short-term projects (3 month limit duration and funding per project limited to 30k€, focusing on complementing existing initiatives or reallocating existing human resources).
https://www.fct.pt/apoios/research4covid19/index.phtml.pt
- An additional research call has been launched, on March 27 with a deadline of May 28, in the context of the National Initiative for Digital Competences ([…]</v>
      </c>
      <c r="C24" s="6" t="str">
        <f t="shared" si="0"/>
        <v>https://stiplab.github.io/Covid19/Portugal</v>
      </c>
    </row>
    <row r="25" spans="1:3" ht="158.4" x14ac:dyDescent="0.25">
      <c r="A25" s="4" t="str">
        <f>S_I_survey_data_for_Tracker[[#This Row],[COUNTRY]]</f>
        <v>Russian Federation</v>
      </c>
      <c r="B25" s="5" t="str">
        <f>CONCATENATE(LEFT(S_I_survey_data_for_Tracker[[#This Row],[Response]], 900), "[…]")</f>
        <v>Since 13 March, 2020 the following policy measures related to STI are being implemented:
1. Allocation of additional budgetary funding (1.5 billion roubles) for the development of means of prevention and diagnosis of the new coronavirus infection (COVID-2019).
2. Allocation of additional budgetary funding for the domestic production of artificial respirating units (Source: https://xn--80aesfpebagmfblc0a.xn--p1ai/ai/html/3/attach/2020-03-26_coronavirus_government_report.pdf).
3. Since March 16, all Russian universities were recommended to introduce mixed and distance learning formats. To support universities during the transition period in connection with the unfavorable situation caused by the new coronavirus infection (COVID-2019), a Situation Center of the Russian Ministry of Education and Science and a hotline have been created. The recommendations for the universities on the transfe[…]</v>
      </c>
      <c r="C25" s="6" t="str">
        <f t="shared" si="0"/>
        <v>https://stiplab.github.io/Covid19/Russian Federation</v>
      </c>
    </row>
    <row r="26" spans="1:3" ht="171.6" x14ac:dyDescent="0.25">
      <c r="A26" s="4" t="str">
        <f>S_I_survey_data_for_Tracker[[#This Row],[COUNTRY]]</f>
        <v>South Africa</v>
      </c>
      <c r="B26" s="5" t="str">
        <f>CONCATENATE(LEFT(S_I_survey_data_for_Tracker[[#This Row],[Response]], 900), "[…]")</f>
        <v>• As a first step, the Department of Science and Innovation (DSI) has redirected R4 million (€219,000) from some of its projects to research on COVID-19. The Department is supporting local research that will focus on surveillance, therapeutics and understanding the local epidemiology and natural history of the virus. An additional R3 million has been  available from the International Cooperation and Resources (ICR) Funds within DSI for international cooperation.
• Secondly, the Department has availed R12 million for SA testing of drugs for Covid-19 treatment.
• The Technology Innovation Agency (TIA) is also considering to make funds available to fund some diagnostic and sequencing work.
• The DSI is also engaging with the Department of Health, the Medical Research Council, and the South African Health Products Regulatory Authority with a view to mobilising funding, reprioritising rese[…]</v>
      </c>
      <c r="C26" s="6" t="str">
        <f t="shared" si="0"/>
        <v>https://stiplab.github.io/Covid19/South Africa</v>
      </c>
    </row>
    <row r="27" spans="1:3" ht="158.4" x14ac:dyDescent="0.25">
      <c r="A27" s="4" t="str">
        <f>S_I_survey_data_for_Tracker[[#This Row],[COUNTRY]]</f>
        <v>Spain</v>
      </c>
      <c r="B27" s="5" t="str">
        <f>CONCATENATE(LEFT(S_I_survey_data_for_Tracker[[#This Row],[Response]], 900), "[…]")</f>
        <v>The Royal Decree-Law 8/2020, of 17 March, on extraordinary urgent measures to deal with the economic and social impact of the new corona virus COVID-19, has included the creation of new budget line of specific R&amp;D funding with 30 million Euros for public research institutions. The Royal Decree Law has also included a dedicated CDTI budget line to provide up to 500 M€ in direct support to mid-caps and SMEs throughout partially reimbursable grants, with no need for any financial guarantee or collateral, seeking to facilitate access to capital for ongoing R&amp;I projects or innovations needed to face the COVID 19 consequences. 
The Spanish research against COVID-19 is competitive and will bring results with the purpose to strengthen it in the research for the COVID-19 different measures has been put in Place:
• The Instituto de Salud Carlos III (ISCIII) which depends on the Ministry of Scien[…]</v>
      </c>
      <c r="C27" s="6" t="str">
        <f t="shared" si="0"/>
        <v>https://stiplab.github.io/Covid19/Spain</v>
      </c>
    </row>
    <row r="28" spans="1:3" ht="66" x14ac:dyDescent="0.25">
      <c r="A28" s="4" t="str">
        <f>S_I_survey_data_for_Tracker[[#This Row],[COUNTRY]]</f>
        <v>Sweden</v>
      </c>
      <c r="B28" s="5" t="str">
        <f>CONCATENATE(LEFT(S_I_survey_data_for_Tracker[[#This Row],[Response]], 900), "[…]")</f>
        <v>Call for research funding is open. 
Medical universities and the research infrastructure for Life sciences, SciLifeLab, will together with private funds perform tests for Covid-19 in order to increase the national testing capacity. Commercial test-kits will be assessed for accuracy by testing them together with testing in the Health care sector. 
More actions are being planned.[…]</v>
      </c>
      <c r="C28" s="6" t="str">
        <f t="shared" si="0"/>
        <v>https://stiplab.github.io/Covid19/Sweden</v>
      </c>
    </row>
    <row r="29" spans="1:3" ht="52.8" x14ac:dyDescent="0.25">
      <c r="A29" s="4" t="str">
        <f>S_I_survey_data_for_Tracker[[#This Row],[COUNTRY]]</f>
        <v>Switzerland</v>
      </c>
      <c r="B29" s="5" t="str">
        <f>CONCATENATE(LEFT(S_I_survey_data_for_Tracker[[#This Row],[Response]], 900), "[…]")</f>
        <v>For the description of the comprehensive support package of the federal council, see Q6.B.
In addition, it is worth mentioning the Swiss participation in international clinical trials by Gilead.
[…]</v>
      </c>
      <c r="C29" s="6" t="str">
        <f t="shared" si="0"/>
        <v>https://stiplab.github.io/Covid19/Switzerland</v>
      </c>
    </row>
    <row r="30" spans="1:3" ht="66" x14ac:dyDescent="0.25">
      <c r="A30" s="4" t="str">
        <f>S_I_survey_data_for_Tracker[[#This Row],[COUNTRY]]</f>
        <v>Thailand</v>
      </c>
      <c r="B30" s="5" t="str">
        <f>CONCATENATE(LEFT(S_I_survey_data_for_Tracker[[#This Row],[Response]], 900), "[…]")</f>
        <v>As a main funding agency in Thailand, NRCT supports specific funding scheme for R&amp;D involving COVID-19 in short-medium-and long terms. Initially, the emergency issues for the short-term R&amp;D has been supported. NRCT allocates about 250 million Baht of new funds of about 8 million US Dollars to support R&amp;D on issues such as genome sequencing, laboratory diagnostics, mathematics model, vaccine development and development of supplies.[…]</v>
      </c>
      <c r="C30" s="6" t="str">
        <f t="shared" si="0"/>
        <v>https://stiplab.github.io/Covid19/Thailand</v>
      </c>
    </row>
    <row r="31" spans="1:3" ht="118.8" x14ac:dyDescent="0.25">
      <c r="A31" s="4" t="str">
        <f>S_I_survey_data_for_Tracker[[#This Row],[COUNTRY]]</f>
        <v>United Kingdom</v>
      </c>
      <c r="B31" s="5" t="str">
        <f>CONCATENATE(LEFT(S_I_survey_data_for_Tracker[[#This Row],[Response]], 900), "[…]")</f>
        <v>In February, UK Research and Innovation (UKRI) and the Department of Health and Social Care (DHSC) funded a £20m a rapid research call through relevant bodies such as the Medical Research Council (MRC), the Biotechnology and Biological Sciences Research Council (BBSRC) and the National Institute for Health Research (NIHR), to complement £20m funding announced by the Health Secretary, which will go to the Coalition for Epidemic Preparedness Innovations.  So far this has led to six new studies into the novel coronavirus, including testing a vaccine, developing therapies and improving understanding of how to treat COVID-19 (see: https://mrc.ukri.org/news/browse/covid-19-vaccine-therapy-research-boosted-by-six-new-projects-in-rapid-response/), while the COVID-19 Genomics UK Consortium will map how COVID-19 spreads and behaves by using whole genome sequencing (see: https://mrc.ukri.org/news/b[…]</v>
      </c>
      <c r="C31" s="6" t="str">
        <f t="shared" si="0"/>
        <v>https://stiplab.github.io/Covid19/United Kingdom</v>
      </c>
    </row>
    <row r="32" spans="1:3" x14ac:dyDescent="0.25">
      <c r="A32" s="4" t="e">
        <f>S_I_survey_data_for_Tracker[[#This Row],[COUNTRY]]</f>
        <v>#VALUE!</v>
      </c>
      <c r="B32" s="5" t="e">
        <f>CONCATENATE(LEFT(S_I_survey_data_for_Tracker[[#This Row],[Response]], 900), "[…]")</f>
        <v>#VALUE!</v>
      </c>
      <c r="C32" s="6" t="e">
        <f t="shared" si="0"/>
        <v>#VALUE!</v>
      </c>
    </row>
    <row r="33" spans="1:3" x14ac:dyDescent="0.25">
      <c r="A33" s="4" t="e">
        <f>S_I_survey_data_for_Tracker[[#This Row],[COUNTRY]]</f>
        <v>#VALUE!</v>
      </c>
      <c r="B33" s="5" t="e">
        <f>CONCATENATE(LEFT(S_I_survey_data_for_Tracker[[#This Row],[Response]], 900), "[…]")</f>
        <v>#VALUE!</v>
      </c>
      <c r="C33" s="6" t="e">
        <f t="shared" si="0"/>
        <v>#VALUE!</v>
      </c>
    </row>
    <row r="34" spans="1:3" x14ac:dyDescent="0.25">
      <c r="A34" s="4" t="e">
        <f>S_I_survey_data_for_Tracker[[#This Row],[COUNTRY]]</f>
        <v>#VALUE!</v>
      </c>
      <c r="B34" s="5" t="e">
        <f>CONCATENATE(LEFT(S_I_survey_data_for_Tracker[[#This Row],[Response]], 900), "[…]")</f>
        <v>#VALUE!</v>
      </c>
      <c r="C34" s="6" t="e">
        <f t="shared" si="0"/>
        <v>#VALUE!</v>
      </c>
    </row>
    <row r="35" spans="1:3" x14ac:dyDescent="0.25">
      <c r="A35" s="4" t="e">
        <f>S_I_survey_data_for_Tracker[[#This Row],[COUNTRY]]</f>
        <v>#VALUE!</v>
      </c>
      <c r="B35" s="5" t="e">
        <f>CONCATENATE(LEFT(S_I_survey_data_for_Tracker[[#This Row],[Response]], 900), "[…]")</f>
        <v>#VALUE!</v>
      </c>
      <c r="C35" s="6" t="e">
        <f t="shared" si="0"/>
        <v>#VALUE!</v>
      </c>
    </row>
    <row r="36" spans="1:3" x14ac:dyDescent="0.25">
      <c r="A36" s="4" t="e">
        <f>S_I_survey_data_for_Tracker[[#This Row],[COUNTRY]]</f>
        <v>#VALUE!</v>
      </c>
      <c r="B36" s="5" t="e">
        <f>CONCATENATE(LEFT(S_I_survey_data_for_Tracker[[#This Row],[Response]], 900), "[…]")</f>
        <v>#VALUE!</v>
      </c>
      <c r="C36" s="6" t="e">
        <f t="shared" si="0"/>
        <v>#VALUE!</v>
      </c>
    </row>
    <row r="37" spans="1:3" x14ac:dyDescent="0.25">
      <c r="A37" s="4" t="e">
        <f>S_I_survey_data_for_Tracker[[#This Row],[COUNTRY]]</f>
        <v>#VALUE!</v>
      </c>
      <c r="B37" s="5" t="e">
        <f>CONCATENATE(LEFT(S_I_survey_data_for_Tracker[[#This Row],[Response]], 900), "[…]")</f>
        <v>#VALUE!</v>
      </c>
      <c r="C37" s="6" t="e">
        <f t="shared" si="0"/>
        <v>#VALUE!</v>
      </c>
    </row>
    <row r="38" spans="1:3" x14ac:dyDescent="0.25">
      <c r="A38" s="4" t="e">
        <f>S_I_survey_data_for_Tracker[[#This Row],[COUNTRY]]</f>
        <v>#VALUE!</v>
      </c>
      <c r="B38" s="5" t="e">
        <f>CONCATENATE(LEFT(S_I_survey_data_for_Tracker[[#This Row],[Response]], 900), "[…]")</f>
        <v>#VALUE!</v>
      </c>
      <c r="C38" s="6" t="e">
        <f t="shared" si="0"/>
        <v>#VALUE!</v>
      </c>
    </row>
    <row r="39" spans="1:3" x14ac:dyDescent="0.25">
      <c r="A39" s="4" t="e">
        <f>S_I_survey_data_for_Tracker[[#This Row],[COUNTRY]]</f>
        <v>#VALUE!</v>
      </c>
      <c r="B39" s="5" t="e">
        <f>CONCATENATE(LEFT(S_I_survey_data_for_Tracker[[#This Row],[Response]], 900), "[…]")</f>
        <v>#VALUE!</v>
      </c>
      <c r="C39" s="6" t="e">
        <f t="shared" si="0"/>
        <v>#VALUE!</v>
      </c>
    </row>
    <row r="40" spans="1:3" x14ac:dyDescent="0.25">
      <c r="A40" s="4" t="e">
        <f>S_I_survey_data_for_Tracker[[#This Row],[COUNTRY]]</f>
        <v>#VALUE!</v>
      </c>
      <c r="B40" s="5" t="e">
        <f>CONCATENATE(LEFT(S_I_survey_data_for_Tracker[[#This Row],[Response]], 900), "[…]")</f>
        <v>#VALUE!</v>
      </c>
      <c r="C40" s="6" t="e">
        <f t="shared" si="0"/>
        <v>#VALUE!</v>
      </c>
    </row>
    <row r="41" spans="1:3" x14ac:dyDescent="0.25">
      <c r="A41" s="4" t="e">
        <f>S_I_survey_data_for_Tracker[[#This Row],[COUNTRY]]</f>
        <v>#VALUE!</v>
      </c>
      <c r="B41" s="5" t="e">
        <f>CONCATENATE(LEFT(S_I_survey_data_for_Tracker[[#This Row],[Response]], 900), "[…]")</f>
        <v>#VALUE!</v>
      </c>
      <c r="C41" s="6" t="e">
        <f t="shared" si="0"/>
        <v>#VALUE!</v>
      </c>
    </row>
    <row r="42" spans="1:3" x14ac:dyDescent="0.25">
      <c r="A42" s="4" t="e">
        <f>S_I_survey_data_for_Tracker[[#This Row],[COUNTRY]]</f>
        <v>#VALUE!</v>
      </c>
      <c r="B42" s="5" t="e">
        <f>CONCATENATE(LEFT(S_I_survey_data_for_Tracker[[#This Row],[Response]], 900), "[…]")</f>
        <v>#VALUE!</v>
      </c>
      <c r="C42" s="6" t="e">
        <f t="shared" si="0"/>
        <v>#VALUE!</v>
      </c>
    </row>
    <row r="43" spans="1:3" x14ac:dyDescent="0.25">
      <c r="A43" s="4" t="e">
        <f>S_I_survey_data_for_Tracker[[#This Row],[COUNTRY]]</f>
        <v>#VALUE!</v>
      </c>
      <c r="B43" s="5" t="e">
        <f>CONCATENATE(LEFT(S_I_survey_data_for_Tracker[[#This Row],[Response]], 900), "[…]")</f>
        <v>#VALUE!</v>
      </c>
      <c r="C43" s="6" t="e">
        <f t="shared" si="0"/>
        <v>#VALUE!</v>
      </c>
    </row>
    <row r="44" spans="1:3" x14ac:dyDescent="0.25">
      <c r="A44" s="4" t="e">
        <f>S_I_survey_data_for_Tracker[[#This Row],[COUNTRY]]</f>
        <v>#VALUE!</v>
      </c>
      <c r="B44" s="5" t="e">
        <f>CONCATENATE(LEFT(S_I_survey_data_for_Tracker[[#This Row],[Response]], 900), "[…]")</f>
        <v>#VALUE!</v>
      </c>
      <c r="C44" s="6" t="e">
        <f t="shared" si="0"/>
        <v>#VALUE!</v>
      </c>
    </row>
    <row r="45" spans="1:3" x14ac:dyDescent="0.25">
      <c r="A45" s="4" t="e">
        <f>S_I_survey_data_for_Tracker[[#This Row],[COUNTRY]]</f>
        <v>#VALUE!</v>
      </c>
      <c r="B45" s="5" t="e">
        <f>CONCATENATE(LEFT(S_I_survey_data_for_Tracker[[#This Row],[Response]], 900), "[…]")</f>
        <v>#VALUE!</v>
      </c>
      <c r="C45" s="6" t="e">
        <f t="shared" si="0"/>
        <v>#VALUE!</v>
      </c>
    </row>
    <row r="46" spans="1:3" x14ac:dyDescent="0.25">
      <c r="A46" s="4" t="e">
        <f>S_I_survey_data_for_Tracker[[#This Row],[COUNTRY]]</f>
        <v>#VALUE!</v>
      </c>
      <c r="B46" s="5" t="e">
        <f>CONCATENATE(LEFT(S_I_survey_data_for_Tracker[[#This Row],[Response]], 900), "[…]")</f>
        <v>#VALUE!</v>
      </c>
      <c r="C46" s="6" t="e">
        <f t="shared" si="0"/>
        <v>#VALUE!</v>
      </c>
    </row>
    <row r="47" spans="1:3" x14ac:dyDescent="0.25">
      <c r="A47" s="4" t="e">
        <f>S_I_survey_data_for_Tracker[[#This Row],[COUNTRY]]</f>
        <v>#VALUE!</v>
      </c>
      <c r="B47" s="5" t="e">
        <f>CONCATENATE(LEFT(S_I_survey_data_for_Tracker[[#This Row],[Response]], 900), "[…]")</f>
        <v>#VALUE!</v>
      </c>
      <c r="C47" s="6" t="e">
        <f t="shared" si="0"/>
        <v>#VALUE!</v>
      </c>
    </row>
    <row r="48" spans="1:3" x14ac:dyDescent="0.25">
      <c r="A48" s="4" t="e">
        <f>S_I_survey_data_for_Tracker[[#This Row],[COUNTRY]]</f>
        <v>#VALUE!</v>
      </c>
      <c r="B48" s="5" t="e">
        <f>CONCATENATE(LEFT(S_I_survey_data_for_Tracker[[#This Row],[Response]], 900), "[…]")</f>
        <v>#VALUE!</v>
      </c>
      <c r="C48" s="6" t="e">
        <f t="shared" si="0"/>
        <v>#VALUE!</v>
      </c>
    </row>
    <row r="49" spans="1:3" x14ac:dyDescent="0.25">
      <c r="A49" s="4" t="e">
        <f>S_I_survey_data_for_Tracker[[#This Row],[COUNTRY]]</f>
        <v>#VALUE!</v>
      </c>
      <c r="B49" s="5" t="e">
        <f>CONCATENATE(LEFT(S_I_survey_data_for_Tracker[[#This Row],[Response]], 900), "[…]")</f>
        <v>#VALUE!</v>
      </c>
      <c r="C49" s="6" t="e">
        <f t="shared" si="0"/>
        <v>#VALUE!</v>
      </c>
    </row>
    <row r="50" spans="1:3" x14ac:dyDescent="0.25">
      <c r="A50" s="4" t="e">
        <f>S_I_survey_data_for_Tracker[[#This Row],[COUNTRY]]</f>
        <v>#VALUE!</v>
      </c>
      <c r="B50" s="5" t="e">
        <f>CONCATENATE(LEFT(S_I_survey_data_for_Tracker[[#This Row],[Response]], 900), "[…]")</f>
        <v>#VALUE!</v>
      </c>
      <c r="C50" s="6" t="e">
        <f t="shared" si="0"/>
        <v>#VALUE!</v>
      </c>
    </row>
    <row r="51" spans="1:3" x14ac:dyDescent="0.25">
      <c r="A51" s="4" t="e">
        <f>S_I_survey_data_for_Tracker[[#This Row],[COUNTRY]]</f>
        <v>#VALUE!</v>
      </c>
      <c r="B51" s="5" t="e">
        <f>CONCATENATE(LEFT(S_I_survey_data_for_Tracker[[#This Row],[Response]], 900), "[…]")</f>
        <v>#VALUE!</v>
      </c>
      <c r="C51" s="6" t="e">
        <f t="shared" si="0"/>
        <v>#VALUE!</v>
      </c>
    </row>
    <row r="52" spans="1:3" x14ac:dyDescent="0.25">
      <c r="A52" s="4" t="e">
        <f>S_I_survey_data_for_Tracker[[#This Row],[COUNTRY]]</f>
        <v>#VALUE!</v>
      </c>
      <c r="B52" s="5" t="e">
        <f>CONCATENATE(LEFT(S_I_survey_data_for_Tracker[[#This Row],[Response]], 900), "[…]")</f>
        <v>#VALUE!</v>
      </c>
      <c r="C52" s="6" t="e">
        <f t="shared" si="0"/>
        <v>#VALUE!</v>
      </c>
    </row>
    <row r="53" spans="1:3" x14ac:dyDescent="0.25">
      <c r="A53" s="4" t="e">
        <f>S_I_survey_data_for_Tracker[[#This Row],[COUNTRY]]</f>
        <v>#VALUE!</v>
      </c>
      <c r="B53" s="5" t="e">
        <f>CONCATENATE(LEFT(S_I_survey_data_for_Tracker[[#This Row],[Response]], 900), "[…]")</f>
        <v>#VALUE!</v>
      </c>
      <c r="C53" s="6" t="e">
        <f t="shared" si="0"/>
        <v>#VALUE!</v>
      </c>
    </row>
    <row r="54" spans="1:3" x14ac:dyDescent="0.25">
      <c r="A54" s="4" t="e">
        <f>S_I_survey_data_for_Tracker[[#This Row],[COUNTRY]]</f>
        <v>#VALUE!</v>
      </c>
      <c r="B54" s="5" t="e">
        <f>CONCATENATE(LEFT(S_I_survey_data_for_Tracker[[#This Row],[Response]], 900), "[…]")</f>
        <v>#VALUE!</v>
      </c>
      <c r="C54" s="6" t="e">
        <f t="shared" si="0"/>
        <v>#VALUE!</v>
      </c>
    </row>
    <row r="55" spans="1:3" x14ac:dyDescent="0.25">
      <c r="A55" s="4" t="e">
        <f>S_I_survey_data_for_Tracker[[#This Row],[COUNTRY]]</f>
        <v>#VALUE!</v>
      </c>
      <c r="B55" s="5" t="e">
        <f>CONCATENATE(LEFT(S_I_survey_data_for_Tracker[[#This Row],[Response]], 900), "[…]")</f>
        <v>#VALUE!</v>
      </c>
      <c r="C55" s="6" t="e">
        <f t="shared" si="0"/>
        <v>#VALUE!</v>
      </c>
    </row>
    <row r="56" spans="1:3" x14ac:dyDescent="0.25">
      <c r="A56" s="4" t="e">
        <f>S_I_survey_data_for_Tracker[[#This Row],[COUNTRY]]</f>
        <v>#VALUE!</v>
      </c>
      <c r="B56" s="5" t="e">
        <f>CONCATENATE(LEFT(S_I_survey_data_for_Tracker[[#This Row],[Response]], 900), "[…]")</f>
        <v>#VALUE!</v>
      </c>
      <c r="C56" s="6" t="e">
        <f t="shared" si="0"/>
        <v>#VALUE!</v>
      </c>
    </row>
    <row r="57" spans="1:3" x14ac:dyDescent="0.25">
      <c r="A57" s="4" t="e">
        <f>S_I_survey_data_for_Tracker[[#This Row],[COUNTRY]]</f>
        <v>#VALUE!</v>
      </c>
      <c r="B57" s="5" t="e">
        <f>CONCATENATE(LEFT(S_I_survey_data_for_Tracker[[#This Row],[Response]], 900), "[…]")</f>
        <v>#VALUE!</v>
      </c>
      <c r="C57" s="6" t="e">
        <f t="shared" si="0"/>
        <v>#VALUE!</v>
      </c>
    </row>
    <row r="58" spans="1:3" x14ac:dyDescent="0.25">
      <c r="A58" s="4" t="e">
        <f>S_I_survey_data_for_Tracker[[#This Row],[COUNTRY]]</f>
        <v>#VALUE!</v>
      </c>
      <c r="B58" s="5" t="e">
        <f>CONCATENATE(LEFT(S_I_survey_data_for_Tracker[[#This Row],[Response]], 900), "[…]")</f>
        <v>#VALUE!</v>
      </c>
      <c r="C58" s="6" t="e">
        <f t="shared" ref="C58:C80" si="1">HYPERLINK(CONCATENATE("https://stiplab.github.io/Covid19/", A58))</f>
        <v>#VALUE!</v>
      </c>
    </row>
    <row r="59" spans="1:3" x14ac:dyDescent="0.25">
      <c r="A59" s="4" t="e">
        <f>S_I_survey_data_for_Tracker[[#This Row],[COUNTRY]]</f>
        <v>#VALUE!</v>
      </c>
      <c r="B59" s="5" t="e">
        <f>CONCATENATE(LEFT(S_I_survey_data_for_Tracker[[#This Row],[Response]], 900), "[…]")</f>
        <v>#VALUE!</v>
      </c>
      <c r="C59" s="6" t="e">
        <f t="shared" si="1"/>
        <v>#VALUE!</v>
      </c>
    </row>
    <row r="60" spans="1:3" x14ac:dyDescent="0.25">
      <c r="A60" s="4" t="e">
        <f>S_I_survey_data_for_Tracker[[#This Row],[COUNTRY]]</f>
        <v>#VALUE!</v>
      </c>
      <c r="B60" s="5" t="e">
        <f>CONCATENATE(LEFT(S_I_survey_data_for_Tracker[[#This Row],[Response]], 900), "[…]")</f>
        <v>#VALUE!</v>
      </c>
      <c r="C60" s="6" t="e">
        <f t="shared" si="1"/>
        <v>#VALUE!</v>
      </c>
    </row>
    <row r="61" spans="1:3" x14ac:dyDescent="0.25">
      <c r="A61" s="4" t="e">
        <f>S_I_survey_data_for_Tracker[[#This Row],[COUNTRY]]</f>
        <v>#VALUE!</v>
      </c>
      <c r="B61" s="5" t="e">
        <f>CONCATENATE(LEFT(S_I_survey_data_for_Tracker[[#This Row],[Response]], 900), "[…]")</f>
        <v>#VALUE!</v>
      </c>
      <c r="C61" s="6" t="e">
        <f t="shared" si="1"/>
        <v>#VALUE!</v>
      </c>
    </row>
    <row r="62" spans="1:3" x14ac:dyDescent="0.25">
      <c r="A62" s="4" t="e">
        <f>S_I_survey_data_for_Tracker[[#This Row],[COUNTRY]]</f>
        <v>#VALUE!</v>
      </c>
      <c r="B62" s="5" t="e">
        <f>CONCATENATE(LEFT(S_I_survey_data_for_Tracker[[#This Row],[Response]], 900), "[…]")</f>
        <v>#VALUE!</v>
      </c>
      <c r="C62" s="6" t="e">
        <f t="shared" si="1"/>
        <v>#VALUE!</v>
      </c>
    </row>
    <row r="63" spans="1:3" x14ac:dyDescent="0.25">
      <c r="A63" s="4" t="e">
        <f>S_I_survey_data_for_Tracker[[#This Row],[COUNTRY]]</f>
        <v>#VALUE!</v>
      </c>
      <c r="B63" s="5" t="e">
        <f>CONCATENATE(LEFT(S_I_survey_data_for_Tracker[[#This Row],[Response]], 900), "[…]")</f>
        <v>#VALUE!</v>
      </c>
      <c r="C63" s="6" t="e">
        <f t="shared" si="1"/>
        <v>#VALUE!</v>
      </c>
    </row>
    <row r="64" spans="1:3" x14ac:dyDescent="0.25">
      <c r="A64" s="4" t="e">
        <f>S_I_survey_data_for_Tracker[[#This Row],[COUNTRY]]</f>
        <v>#VALUE!</v>
      </c>
      <c r="B64" s="5" t="e">
        <f>CONCATENATE(LEFT(S_I_survey_data_for_Tracker[[#This Row],[Response]], 900), "[…]")</f>
        <v>#VALUE!</v>
      </c>
      <c r="C64" s="6" t="e">
        <f t="shared" si="1"/>
        <v>#VALUE!</v>
      </c>
    </row>
    <row r="65" spans="1:3" x14ac:dyDescent="0.25">
      <c r="A65" s="4" t="e">
        <f>S_I_survey_data_for_Tracker[[#This Row],[COUNTRY]]</f>
        <v>#VALUE!</v>
      </c>
      <c r="B65" s="5" t="e">
        <f>CONCATENATE(LEFT(S_I_survey_data_for_Tracker[[#This Row],[Response]], 900), "[…]")</f>
        <v>#VALUE!</v>
      </c>
      <c r="C65" s="6" t="e">
        <f t="shared" si="1"/>
        <v>#VALUE!</v>
      </c>
    </row>
    <row r="66" spans="1:3" x14ac:dyDescent="0.25">
      <c r="A66" s="4" t="e">
        <f>S_I_survey_data_for_Tracker[[#This Row],[COUNTRY]]</f>
        <v>#VALUE!</v>
      </c>
      <c r="B66" s="5" t="e">
        <f>CONCATENATE(LEFT(S_I_survey_data_for_Tracker[[#This Row],[Response]], 900), "[…]")</f>
        <v>#VALUE!</v>
      </c>
      <c r="C66" s="6" t="e">
        <f t="shared" si="1"/>
        <v>#VALUE!</v>
      </c>
    </row>
    <row r="67" spans="1:3" x14ac:dyDescent="0.25">
      <c r="A67" s="4" t="e">
        <f>S_I_survey_data_for_Tracker[[#This Row],[COUNTRY]]</f>
        <v>#VALUE!</v>
      </c>
      <c r="B67" s="5" t="e">
        <f>CONCATENATE(LEFT(S_I_survey_data_for_Tracker[[#This Row],[Response]], 900), "[…]")</f>
        <v>#VALUE!</v>
      </c>
      <c r="C67" s="6" t="e">
        <f t="shared" si="1"/>
        <v>#VALUE!</v>
      </c>
    </row>
    <row r="68" spans="1:3" x14ac:dyDescent="0.25">
      <c r="A68" s="4" t="e">
        <f>S_I_survey_data_for_Tracker[[#This Row],[COUNTRY]]</f>
        <v>#VALUE!</v>
      </c>
      <c r="B68" s="5" t="e">
        <f>CONCATENATE(LEFT(S_I_survey_data_for_Tracker[[#This Row],[Response]], 900), "[…]")</f>
        <v>#VALUE!</v>
      </c>
      <c r="C68" s="6" t="e">
        <f t="shared" si="1"/>
        <v>#VALUE!</v>
      </c>
    </row>
    <row r="69" spans="1:3" x14ac:dyDescent="0.25">
      <c r="A69" s="4" t="e">
        <f>S_I_survey_data_for_Tracker[[#This Row],[COUNTRY]]</f>
        <v>#VALUE!</v>
      </c>
      <c r="B69" s="5" t="e">
        <f>CONCATENATE(LEFT(S_I_survey_data_for_Tracker[[#This Row],[Response]], 900), "[…]")</f>
        <v>#VALUE!</v>
      </c>
      <c r="C69" s="6" t="e">
        <f t="shared" si="1"/>
        <v>#VALUE!</v>
      </c>
    </row>
    <row r="70" spans="1:3" x14ac:dyDescent="0.25">
      <c r="A70" s="4" t="e">
        <f>S_I_survey_data_for_Tracker[[#This Row],[COUNTRY]]</f>
        <v>#VALUE!</v>
      </c>
      <c r="B70" s="5" t="e">
        <f>CONCATENATE(LEFT(S_I_survey_data_for_Tracker[[#This Row],[Response]], 900), "[…]")</f>
        <v>#VALUE!</v>
      </c>
      <c r="C70" s="6" t="e">
        <f t="shared" si="1"/>
        <v>#VALUE!</v>
      </c>
    </row>
    <row r="71" spans="1:3" x14ac:dyDescent="0.25">
      <c r="A71" s="4" t="e">
        <f>S_I_survey_data_for_Tracker[[#This Row],[COUNTRY]]</f>
        <v>#VALUE!</v>
      </c>
      <c r="B71" s="5" t="e">
        <f>CONCATENATE(LEFT(S_I_survey_data_for_Tracker[[#This Row],[Response]], 900), "[…]")</f>
        <v>#VALUE!</v>
      </c>
      <c r="C71" s="6" t="e">
        <f t="shared" si="1"/>
        <v>#VALUE!</v>
      </c>
    </row>
    <row r="72" spans="1:3" x14ac:dyDescent="0.25">
      <c r="A72" s="4" t="e">
        <f>S_I_survey_data_for_Tracker[[#This Row],[COUNTRY]]</f>
        <v>#VALUE!</v>
      </c>
      <c r="B72" s="5" t="e">
        <f>CONCATENATE(LEFT(S_I_survey_data_for_Tracker[[#This Row],[Response]], 900), "[…]")</f>
        <v>#VALUE!</v>
      </c>
      <c r="C72" s="6" t="e">
        <f t="shared" si="1"/>
        <v>#VALUE!</v>
      </c>
    </row>
    <row r="73" spans="1:3" x14ac:dyDescent="0.25">
      <c r="A73" s="4" t="e">
        <f>S_I_survey_data_for_Tracker[[#This Row],[COUNTRY]]</f>
        <v>#VALUE!</v>
      </c>
      <c r="B73" s="5" t="e">
        <f>CONCATENATE(LEFT(S_I_survey_data_for_Tracker[[#This Row],[Response]], 900), "[…]")</f>
        <v>#VALUE!</v>
      </c>
      <c r="C73" s="6" t="e">
        <f t="shared" si="1"/>
        <v>#VALUE!</v>
      </c>
    </row>
    <row r="74" spans="1:3" x14ac:dyDescent="0.25">
      <c r="A74" s="4" t="e">
        <f>S_I_survey_data_for_Tracker[[#This Row],[COUNTRY]]</f>
        <v>#VALUE!</v>
      </c>
      <c r="B74" s="5" t="e">
        <f>CONCATENATE(LEFT(S_I_survey_data_for_Tracker[[#This Row],[Response]], 900), "[…]")</f>
        <v>#VALUE!</v>
      </c>
      <c r="C74" s="6" t="e">
        <f t="shared" si="1"/>
        <v>#VALUE!</v>
      </c>
    </row>
    <row r="75" spans="1:3" x14ac:dyDescent="0.25">
      <c r="A75" s="4" t="e">
        <f>S_I_survey_data_for_Tracker[[#This Row],[COUNTRY]]</f>
        <v>#VALUE!</v>
      </c>
      <c r="B75" s="5" t="e">
        <f>CONCATENATE(LEFT(S_I_survey_data_for_Tracker[[#This Row],[Response]], 900), "[…]")</f>
        <v>#VALUE!</v>
      </c>
      <c r="C75" s="6" t="e">
        <f t="shared" si="1"/>
        <v>#VALUE!</v>
      </c>
    </row>
    <row r="76" spans="1:3" x14ac:dyDescent="0.25">
      <c r="A76" s="4" t="e">
        <f>S_I_survey_data_for_Tracker[[#This Row],[COUNTRY]]</f>
        <v>#VALUE!</v>
      </c>
      <c r="B76" s="5" t="e">
        <f>CONCATENATE(LEFT(S_I_survey_data_for_Tracker[[#This Row],[Response]], 900), "[…]")</f>
        <v>#VALUE!</v>
      </c>
      <c r="C76" s="6" t="e">
        <f t="shared" si="1"/>
        <v>#VALUE!</v>
      </c>
    </row>
    <row r="77" spans="1:3" x14ac:dyDescent="0.25">
      <c r="A77" s="4" t="e">
        <f>S_I_survey_data_for_Tracker[[#This Row],[COUNTRY]]</f>
        <v>#VALUE!</v>
      </c>
      <c r="B77" s="5" t="e">
        <f>CONCATENATE(LEFT(S_I_survey_data_for_Tracker[[#This Row],[Response]], 900), "[…]")</f>
        <v>#VALUE!</v>
      </c>
      <c r="C77" s="6" t="e">
        <f t="shared" si="1"/>
        <v>#VALUE!</v>
      </c>
    </row>
    <row r="78" spans="1:3" x14ac:dyDescent="0.25">
      <c r="A78" s="4" t="e">
        <f>S_I_survey_data_for_Tracker[[#This Row],[COUNTRY]]</f>
        <v>#VALUE!</v>
      </c>
      <c r="B78" s="5" t="e">
        <f>CONCATENATE(LEFT(S_I_survey_data_for_Tracker[[#This Row],[Response]], 900), "[…]")</f>
        <v>#VALUE!</v>
      </c>
      <c r="C78" s="6" t="e">
        <f t="shared" si="1"/>
        <v>#VALUE!</v>
      </c>
    </row>
    <row r="79" spans="1:3" x14ac:dyDescent="0.25">
      <c r="A79" s="4" t="e">
        <f>S_I_survey_data_for_Tracker[[#This Row],[COUNTRY]]</f>
        <v>#VALUE!</v>
      </c>
      <c r="B79" s="5" t="e">
        <f>CONCATENATE(LEFT(S_I_survey_data_for_Tracker[[#This Row],[Response]], 900), "[…]")</f>
        <v>#VALUE!</v>
      </c>
      <c r="C79" s="6" t="e">
        <f t="shared" si="1"/>
        <v>#VALUE!</v>
      </c>
    </row>
    <row r="80" spans="1:3" x14ac:dyDescent="0.25">
      <c r="A80" s="4" t="e">
        <f>S_I_survey_data_for_Tracker[[#This Row],[COUNTRY]]</f>
        <v>#VALUE!</v>
      </c>
      <c r="B80" s="5" t="e">
        <f>CONCATENATE(LEFT(S_I_survey_data_for_Tracker[[#This Row],[Response]], 900), "[…]")</f>
        <v>#VALUE!</v>
      </c>
      <c r="C80" s="6" t="e">
        <f t="shared" si="1"/>
        <v>#VALUE!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31"/>
  <sheetViews>
    <sheetView workbookViewId="0">
      <selection sqref="A1:C31"/>
    </sheetView>
  </sheetViews>
  <sheetFormatPr defaultRowHeight="13.2" x14ac:dyDescent="0.25"/>
  <cols>
    <col min="1" max="1" width="16.77734375" bestFit="1" customWidth="1"/>
    <col min="2" max="2" width="13.33203125" bestFit="1" customWidth="1"/>
    <col min="3" max="3" width="255.77734375" bestFit="1" customWidth="1"/>
  </cols>
  <sheetData>
    <row r="1" spans="1:3" x14ac:dyDescent="0.25">
      <c r="A1" s="1" t="s">
        <v>0</v>
      </c>
      <c r="B1" s="1" t="s">
        <v>1</v>
      </c>
      <c r="C1" s="1" t="s">
        <v>2</v>
      </c>
    </row>
    <row r="2" spans="1:3" ht="409.6" x14ac:dyDescent="0.25">
      <c r="A2" s="1" t="s">
        <v>3</v>
      </c>
      <c r="B2" s="3">
        <v>43920</v>
      </c>
      <c r="C2" s="2" t="s">
        <v>42</v>
      </c>
    </row>
    <row r="3" spans="1:3" ht="224.4" x14ac:dyDescent="0.25">
      <c r="A3" s="1" t="s">
        <v>4</v>
      </c>
      <c r="B3" s="3">
        <v>43922</v>
      </c>
      <c r="C3" s="2" t="s">
        <v>5</v>
      </c>
    </row>
    <row r="4" spans="1:3" ht="343.2" x14ac:dyDescent="0.25">
      <c r="A4" s="1" t="s">
        <v>6</v>
      </c>
      <c r="B4" s="3">
        <v>43918</v>
      </c>
      <c r="C4" s="2" t="s">
        <v>43</v>
      </c>
    </row>
    <row r="5" spans="1:3" ht="409.6" x14ac:dyDescent="0.25">
      <c r="A5" s="1" t="s">
        <v>7</v>
      </c>
      <c r="B5" s="3">
        <v>43921</v>
      </c>
      <c r="C5" s="2" t="s">
        <v>44</v>
      </c>
    </row>
    <row r="6" spans="1:3" ht="409.6" x14ac:dyDescent="0.25">
      <c r="A6" s="1" t="s">
        <v>8</v>
      </c>
      <c r="B6" s="3">
        <v>43918</v>
      </c>
      <c r="C6" s="2" t="s">
        <v>45</v>
      </c>
    </row>
    <row r="7" spans="1:3" ht="118.8" x14ac:dyDescent="0.25">
      <c r="A7" s="1" t="s">
        <v>9</v>
      </c>
      <c r="B7" s="3">
        <v>43918</v>
      </c>
      <c r="C7" s="2" t="s">
        <v>10</v>
      </c>
    </row>
    <row r="8" spans="1:3" ht="316.8" x14ac:dyDescent="0.25">
      <c r="A8" s="1" t="s">
        <v>11</v>
      </c>
      <c r="B8" s="3">
        <v>43920</v>
      </c>
      <c r="C8" s="2" t="s">
        <v>46</v>
      </c>
    </row>
    <row r="9" spans="1:3" ht="409.6" x14ac:dyDescent="0.25">
      <c r="A9" s="1" t="s">
        <v>12</v>
      </c>
      <c r="B9" s="3">
        <v>43922</v>
      </c>
      <c r="C9" s="2" t="s">
        <v>47</v>
      </c>
    </row>
    <row r="10" spans="1:3" ht="409.6" x14ac:dyDescent="0.25">
      <c r="A10" s="1" t="s">
        <v>13</v>
      </c>
      <c r="B10" s="3">
        <v>43920</v>
      </c>
      <c r="C10" s="2" t="s">
        <v>48</v>
      </c>
    </row>
    <row r="11" spans="1:3" ht="409.6" x14ac:dyDescent="0.25">
      <c r="A11" s="1" t="s">
        <v>14</v>
      </c>
      <c r="B11" s="3">
        <v>43920</v>
      </c>
      <c r="C11" s="2" t="s">
        <v>49</v>
      </c>
    </row>
    <row r="12" spans="1:3" ht="409.6" x14ac:dyDescent="0.25">
      <c r="A12" s="1" t="s">
        <v>15</v>
      </c>
      <c r="B12" s="3">
        <v>43920</v>
      </c>
      <c r="C12" s="2" t="s">
        <v>50</v>
      </c>
    </row>
    <row r="13" spans="1:3" ht="409.6" x14ac:dyDescent="0.25">
      <c r="A13" s="1" t="s">
        <v>16</v>
      </c>
      <c r="B13" s="3">
        <v>43919</v>
      </c>
      <c r="C13" s="2" t="s">
        <v>51</v>
      </c>
    </row>
    <row r="14" spans="1:3" ht="303.60000000000002" x14ac:dyDescent="0.25">
      <c r="A14" s="1" t="s">
        <v>17</v>
      </c>
      <c r="B14" s="3">
        <v>43920</v>
      </c>
      <c r="C14" s="2" t="s">
        <v>52</v>
      </c>
    </row>
    <row r="15" spans="1:3" ht="237.6" x14ac:dyDescent="0.25">
      <c r="A15" s="1" t="s">
        <v>18</v>
      </c>
      <c r="B15" s="3">
        <v>43920</v>
      </c>
      <c r="C15" s="2" t="s">
        <v>53</v>
      </c>
    </row>
    <row r="16" spans="1:3" ht="396" x14ac:dyDescent="0.25">
      <c r="A16" s="1" t="s">
        <v>19</v>
      </c>
      <c r="B16" s="3">
        <v>43919</v>
      </c>
      <c r="C16" s="2" t="s">
        <v>54</v>
      </c>
    </row>
    <row r="17" spans="1:3" ht="171.6" x14ac:dyDescent="0.25">
      <c r="A17" s="1" t="s">
        <v>20</v>
      </c>
      <c r="B17" s="3">
        <v>43919</v>
      </c>
      <c r="C17" s="2" t="s">
        <v>21</v>
      </c>
    </row>
    <row r="18" spans="1:3" ht="171.6" x14ac:dyDescent="0.25">
      <c r="A18" s="1" t="s">
        <v>22</v>
      </c>
      <c r="B18" s="3">
        <v>43918</v>
      </c>
      <c r="C18" s="2" t="s">
        <v>23</v>
      </c>
    </row>
    <row r="19" spans="1:3" ht="396" x14ac:dyDescent="0.25">
      <c r="A19" s="1" t="s">
        <v>24</v>
      </c>
      <c r="B19" s="3">
        <v>43920</v>
      </c>
      <c r="C19" s="2" t="s">
        <v>55</v>
      </c>
    </row>
    <row r="20" spans="1:3" ht="79.2" x14ac:dyDescent="0.25">
      <c r="A20" s="1" t="s">
        <v>25</v>
      </c>
      <c r="B20" s="3">
        <v>43919</v>
      </c>
      <c r="C20" s="2" t="s">
        <v>26</v>
      </c>
    </row>
    <row r="21" spans="1:3" ht="409.6" x14ac:dyDescent="0.25">
      <c r="A21" s="1" t="s">
        <v>27</v>
      </c>
      <c r="B21" s="3">
        <v>43922</v>
      </c>
      <c r="C21" s="2" t="s">
        <v>56</v>
      </c>
    </row>
    <row r="22" spans="1:3" ht="184.8" x14ac:dyDescent="0.25">
      <c r="A22" s="1" t="s">
        <v>28</v>
      </c>
      <c r="B22" s="3">
        <v>43920</v>
      </c>
      <c r="C22" s="2" t="s">
        <v>29</v>
      </c>
    </row>
    <row r="23" spans="1:3" ht="409.6" x14ac:dyDescent="0.25">
      <c r="A23" s="1" t="s">
        <v>30</v>
      </c>
      <c r="B23" s="3">
        <v>43919</v>
      </c>
      <c r="C23" s="2" t="s">
        <v>57</v>
      </c>
    </row>
    <row r="24" spans="1:3" ht="409.6" x14ac:dyDescent="0.25">
      <c r="A24" s="1" t="s">
        <v>31</v>
      </c>
      <c r="B24" s="3">
        <v>43919</v>
      </c>
      <c r="C24" s="2" t="s">
        <v>58</v>
      </c>
    </row>
    <row r="25" spans="1:3" ht="316.8" x14ac:dyDescent="0.25">
      <c r="A25" s="1" t="s">
        <v>32</v>
      </c>
      <c r="B25" s="3">
        <v>43922</v>
      </c>
      <c r="C25" s="2" t="s">
        <v>59</v>
      </c>
    </row>
    <row r="26" spans="1:3" ht="396" x14ac:dyDescent="0.25">
      <c r="A26" s="1" t="s">
        <v>33</v>
      </c>
      <c r="B26" s="3">
        <v>43919</v>
      </c>
      <c r="C26" s="2" t="s">
        <v>60</v>
      </c>
    </row>
    <row r="27" spans="1:3" ht="409.6" x14ac:dyDescent="0.25">
      <c r="A27" s="1" t="s">
        <v>34</v>
      </c>
      <c r="B27" s="3">
        <v>43922</v>
      </c>
      <c r="C27" s="2" t="s">
        <v>61</v>
      </c>
    </row>
    <row r="28" spans="1:3" ht="79.2" x14ac:dyDescent="0.25">
      <c r="A28" s="1" t="s">
        <v>35</v>
      </c>
      <c r="B28" s="3">
        <v>43918</v>
      </c>
      <c r="C28" s="2" t="s">
        <v>36</v>
      </c>
    </row>
    <row r="29" spans="1:3" ht="52.8" x14ac:dyDescent="0.25">
      <c r="A29" s="1" t="s">
        <v>37</v>
      </c>
      <c r="B29" s="3">
        <v>43920</v>
      </c>
      <c r="C29" s="2" t="s">
        <v>38</v>
      </c>
    </row>
    <row r="30" spans="1:3" ht="66" x14ac:dyDescent="0.25">
      <c r="A30" s="1" t="s">
        <v>39</v>
      </c>
      <c r="B30" s="3">
        <v>43921</v>
      </c>
      <c r="C30" s="2" t="s">
        <v>40</v>
      </c>
    </row>
    <row r="31" spans="1:3" ht="409.6" x14ac:dyDescent="0.25">
      <c r="A31" s="1" t="s">
        <v>41</v>
      </c>
      <c r="B31" s="3">
        <v>43921</v>
      </c>
      <c r="C31" s="2" t="s">
        <v>62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d e 5 e 9 7 f - d 3 8 0 - 4 d 0 a - 8 0 c e - b e 0 e 7 f 7 6 1 4 4 a "   x m l n s = " h t t p : / / s c h e m a s . m i c r o s o f t . c o m / D a t a M a s h u p " > A A A A A E E E A A B Q S w M E F A A C A A g A e 4 2 B U H W / N V e o A A A A + A A A A B I A H A B D b 2 5 m a W c v U G F j a 2 F n Z S 5 4 b W w g o h g A K K A U A A A A A A A A A A A A A A A A A A A A A A A A A A A A h Y 9 N C s I w G E S v U r J v / t S i 5 W s K u n B j Q R D E b Y m x D b a p N K n p 3 V x 4 J K 9 g Q a v u X M 7 w B t 4 8 b n d I + 7 o K r q q 1 u j E J Y p i i Q B n Z H L U p E t S 5 U z h H q Y B t L s 9 5 o Y I B N j b u r U 5 Q 6 d w l J s R 7 j / 0 E N 2 1 B O K W M H L L N T p a q z k N t r M u N V O i z O v 5 f I Q H 7 l 4 z g O G J 4 x h Y c T y M G Z K w h 0 + a L 8 M E Y U y A / J a y 6 y n W t E s q E 6 y W Q M Q J 5 v x B P U E s D B B Q A A g A I A H u N g 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Y F Q s 9 p a R D c B A A D l A Q A A E w A c A E Z v c m 1 1 b G F z L 1 N l Y 3 R p b 2 4 x L m 0 g o h g A K K A U A A A A A A A A A A A A A A A A A A A A A A A A A A A A b V B d S 8 M w F H 0 v 9 D 9 c s p c O Y r s h C j r 6 I J 2 g L 3 6 s H S L D h 7 S 9 r s E 2 K c n t c M z 9 d z N b m c L y k p t z T k 7 O i c W C p F a Q 9 v t 0 5 n u + Z y t h s I Q R S 8 / u w X Z m g 1 s o B Q l 4 1 w Y y I 4 o P N A x i q J F 8 D 9 x K d W c K d E h i N + F c F 1 2 D i o I X z M N E K 3 K z D V h F 1 N r r K L I k 2 1 r k 4 V p S 1 e W h 1 F G i N 7 K c X k X O f T A P C 7 t h Y 7 6 a Y y 0 b S W h i 9 s U 4 J L r u G m X j c w 6 3 q t C l V O v 4 8 m I y m X J 4 7 j R h S t s a 4 + M Y u j h v Y 9 5 n H L E n o x t H l X C H o k R j D x U y k T v d w A x 4 0 N f h s B r w m 7 p O C 1 E L Y 2 M y H f 6 x T C q h 1 s 4 x 2 7 Z 4 t H M t l H V t m j 7 w g b T B i f f 5 b s e S x + V D t n h 1 7 c j J g P C T 9 h x 2 b N m 6 H 3 d a r X 6 p w / m H W q B t t b L 4 7 8 5 + 7 H t S n c w 1 + w Z Q S w E C L Q A U A A I A C A B 7 j Y F Q d b 8 1 V 6 g A A A D 4 A A A A E g A A A A A A A A A A A A A A A A A A A A A A Q 2 9 u Z m l n L 1 B h Y 2 t h Z 2 U u e G 1 s U E s B A i 0 A F A A C A A g A e 4 2 B U A / K 6 a u k A A A A 6 Q A A A B M A A A A A A A A A A A A A A A A A 9 A A A A F t D b 2 5 0 Z W 5 0 X 1 R 5 c G V z X S 5 4 b W x Q S w E C L Q A U A A I A C A B 7 j Y F Q s 9 p a R D c B A A D l A Q A A E w A A A A A A A A A A A A A A A A D l A Q A A R m 9 y b X V s Y X M v U 2 V j d G l v b j E u b V B L B Q Y A A A A A A w A D A M I A A A B p 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A C w A A A A A A A F 4 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y 1 J J T I w c 3 V y d m V 5 J T I w Z G F 0 Y S U y M G Z v c i U y M F R y Y W N r Z X 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1 9 J X 3 N 1 c n Z l e V 9 k Y X R h X 2 Z v c l 9 U c m F j a 2 V y 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G a W x s Q 2 9 s d W 1 u T m F t Z X M i I F Z h b H V l P S J z W y Z x d W 9 0 O 0 N P V U 5 U U l k m c X V v d D s s J n F 1 b 3 Q 7 V X B k Y X R l Z C B v b i Z x d W 9 0 O y w m c X V v d D t S Z X N w b 2 5 z Z S Z x d W 9 0 O 1 0 i I C 8 + P E V u d H J 5 I F R 5 c G U 9 I k Z p b G x D b 2 x 1 b W 5 U e X B l c y I g V m F s d W U 9 I n N C Z 2 t H I i A v P j x F b n R y e S B U e X B l P S J G a W x s T G F z d F V w Z G F 0 Z W Q i I F Z h b H V l P S J k M j A y M C 0 w N C 0 w M V Q x N T o 0 M z o 1 N C 4 x N T Q 0 N D Y x W i I g L z 4 8 R W 5 0 c n k g V H l w Z T 0 i R m l s b E V y c m 9 y Q 2 9 1 b n Q i I F Z h b H V l P S J s M C I g L z 4 8 R W 5 0 c n k g V H l w Z T 0 i R m l s b E V y c m 9 y Q 2 9 k Z S I g V m F s d W U 9 I n N V b m t u b 3 d u I i A v P j x F b n R y e S B U e X B l P S J G a W x s Q 2 9 1 b n Q i I F Z h b H V l P S J s M z A i I C 8 + P E V u d H J 5 I F R 5 c G U 9 I l F 1 Z X J 5 S U Q i I F Z h b H V l P S J z M D M 5 Z T E 5 M z c t N z M 4 M C 0 0 Z j Q 4 L T l j Z W I t N m U 3 M T N m N D g 1 Z W Y 2 I i A v P j x F b n R y e S B U e X B l P S J G a W x s U 3 R h d H V z I i B W Y W x 1 Z T 0 i c 0 N v b X B s Z X R l I i A v P j x F b n R y e S B U e X B l P S J G a W x s V G F y Z 2 V 0 T m F t Z U N 1 c 3 R v b W l 6 Z W Q i I F Z h b H V l P S J s M 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T L U k g c 3 V y d m V 5 I G R h d G E g Z m 9 y I F R y Y W N r Z X I v Q 2 h h b m d l Z C B U e X B l L n t D T 1 V O V F J Z L D B 9 J n F 1 b 3 Q 7 L C Z x d W 9 0 O 1 N l Y 3 R p b 2 4 x L 1 M t S S B z d X J 2 Z X k g Z G F 0 Y S B m b 3 I g V H J h Y 2 t l c i 9 D a G F u Z 2 V k I F R 5 c G U u e 1 V w Z G F 0 Z W Q g b 2 4 s M X 0 m c X V v d D s s J n F 1 b 3 Q 7 U 2 V j d G l v b j E v U y 1 J I H N 1 c n Z l e S B k Y X R h I G Z v c i B U c m F j a 2 V y L 0 N o Y W 5 n Z W Q g V H l w Z S 5 7 U m V z c G 9 u c 2 U s M n 0 m c X V v d D t d L C Z x d W 9 0 O 0 N v b H V t b k N v d W 5 0 J n F 1 b 3 Q 7 O j M s J n F 1 b 3 Q 7 S 2 V 5 Q 2 9 s d W 1 u T m F t Z X M m c X V v d D s 6 W 1 0 s J n F 1 b 3 Q 7 Q 2 9 s d W 1 u S W R l b n R p d G l l c y Z x d W 9 0 O z p b J n F 1 b 3 Q 7 U 2 V j d G l v b j E v U y 1 J I H N 1 c n Z l e S B k Y X R h I G Z v c i B U c m F j a 2 V y L 0 N o Y W 5 n Z W Q g V H l w Z S 5 7 Q 0 9 V T l R S W S w w f S Z x d W 9 0 O y w m c X V v d D t T Z W N 0 a W 9 u M S 9 T L U k g c 3 V y d m V 5 I G R h d G E g Z m 9 y I F R y Y W N r Z X I v Q 2 h h b m d l Z C B U e X B l L n t V c G R h d G V k I G 9 u L D F 9 J n F 1 b 3 Q 7 L C Z x d W 9 0 O 1 N l Y 3 R p b 2 4 x L 1 M t S S B z d X J 2 Z X k g Z G F 0 Y S B m b 3 I g V H J h Y 2 t l c i 9 D a G F u Z 2 V k I F R 5 c G U u e 1 J l c 3 B v b n N l L D J 9 J n F 1 b 3 Q 7 X S w m c X V v d D t S Z W x h d G l v b n N o a X B J b m Z v J n F 1 b 3 Q 7 O l t d f S I g L z 4 8 L 1 N 0 Y W J s Z U V u d H J p Z X M + P C 9 J d G V t P j x J d G V t P j x J d G V t T G 9 j Y X R p b 2 4 + P E l 0 Z W 1 U e X B l P k Z v c m 1 1 b G E 8 L 0 l 0 Z W 1 U e X B l P j x J d G V t U G F 0 a D 5 T Z W N 0 a W 9 u M S 9 T L U k l M j B z d X J 2 Z X k l M j B k Y X R h J T I w Z m 9 y J T I w V H J h Y 2 t l c i 9 T b 3 V y Y 2 U 8 L 0 l 0 Z W 1 Q Y X R o P j w v S X R l b U x v Y 2 F 0 a W 9 u P j x T d G F i b G V F b n R y a W V z I C 8 + P C 9 J d G V t P j x J d G V t P j x J d G V t T G 9 j Y X R p b 2 4 + P E l 0 Z W 1 U e X B l P k Z v c m 1 1 b G E 8 L 0 l 0 Z W 1 U e X B l P j x J d G V t U G F 0 a D 5 T Z W N 0 a W 9 u M S 9 T L U k l M j B z d X J 2 Z X k l M j B k Y X R h J T I w Z m 9 y J T I w V H J h Y 2 t l c i 9 Q c m 9 t b 3 R l Z C U y M E h l Y W R l c n M 8 L 0 l 0 Z W 1 Q Y X R o P j w v S X R l b U x v Y 2 F 0 a W 9 u P j x T d G F i b G V F b n R y a W V z I C 8 + P C 9 J d G V t P j x J d G V t P j x J d G V t T G 9 j Y X R p b 2 4 + P E l 0 Z W 1 U e X B l P k Z v c m 1 1 b G E 8 L 0 l 0 Z W 1 U e X B l P j x J d G V t U G F 0 a D 5 T Z W N 0 a W 9 u M S 9 T L U k l M j B z d X J 2 Z X k l M j B k Y X R h J T I w Z m 9 y J T I w V H J h Y 2 t l c i 9 D a G F u Z 2 V k J T I w V H l w Z T w v S X R l b V B h d G g + P C 9 J d G V t T G 9 j Y X R p b 2 4 + P F N 0 Y W J s Z U V u d H J p Z X M g L z 4 8 L 0 l 0 Z W 0 + P C 9 J d G V t c z 4 8 L 0 x v Y 2 F s U G F j a 2 F n Z U 1 l d G F k Y X R h R m l s Z T 4 W A A A A U E s F B g A A A A A A A A A A A A A A A A A A A A A A A N o A A A A B A A A A 0 I y d 3 w E V 0 R G M e g D A T 8 K X 6 w E A A A B C M n E P T T r J Q 4 9 b f 8 R L X / G N A A A A A A I A A A A A A A N m A A D A A A A A E A A A A L l W r c G 1 e z v 1 U F W p Q P 5 Y p G E A A A A A B I A A A K A A A A A Q A A A A b R j X + j u G 5 / U O e c T b w K 7 b c V A A A A A 5 1 6 6 a D y 4 3 W X j n / i p C 7 G N w + k g j 6 H Y t K 7 e u K c e z V b H J f a g A z t n 6 w y g t K 0 v Q 2 r c r 9 F M q c 7 C 9 a j N S K h N v H h I g E k Q p H w c S / / S G J i F 7 + 8 5 / I S x D r R Q A A A A g G y q A L V M O / s l C k + b s s p C 0 g g L R 2 A = = < / D a t a M a s h u p > 
</file>

<file path=customXml/itemProps1.xml><?xml version="1.0" encoding="utf-8"?>
<ds:datastoreItem xmlns:ds="http://schemas.openxmlformats.org/officeDocument/2006/customXml" ds:itemID="{5C764F85-AE23-450E-857D-D7CE2E05B5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S&amp;I policy responses</vt:lpstr>
      <vt:lpstr>calc</vt:lpstr>
      <vt:lpstr>online query</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BARRENECHE Andres</dc:creator>
  <cp:lastModifiedBy>BARRENECHE Andres</cp:lastModifiedBy>
  <dcterms:created xsi:type="dcterms:W3CDTF">2020-04-01T14:59:02Z</dcterms:created>
  <dcterms:modified xsi:type="dcterms:W3CDTF">2020-04-01T15:43:57Z</dcterms:modified>
</cp:coreProperties>
</file>