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-user\Desktop\評価用フォルダ\熊澤さん\"/>
    </mc:Choice>
  </mc:AlternateContent>
  <xr:revisionPtr revIDLastSave="0" documentId="13_ncr:1_{025FEA0D-F379-4568-91A6-F797017FAD40}" xr6:coauthVersionLast="47" xr6:coauthVersionMax="47" xr10:uidLastSave="{00000000-0000-0000-0000-000000000000}"/>
  <bookViews>
    <workbookView xWindow="-98" yWindow="-98" windowWidth="21795" windowHeight="13996" activeTab="2" xr2:uid="{00000000-000D-0000-FFFF-FFFF00000000}"/>
  </bookViews>
  <sheets>
    <sheet name="気候変動幅の評価" sheetId="1" r:id="rId1"/>
    <sheet name="気候変動バランスの評価" sheetId="2" r:id="rId2"/>
    <sheet name="気候変動深さの評価" sheetId="3" r:id="rId3"/>
  </sheets>
  <definedNames>
    <definedName name="_xlnm._FilterDatabase" localSheetId="1" hidden="1">気候変動バランスの評価!$C$1:$C$1004</definedName>
    <definedName name="_xlnm._FilterDatabase" localSheetId="2" hidden="1">気候変動深さの評価!$C$1:$C$1004</definedName>
    <definedName name="_xlnm._FilterDatabase" localSheetId="0" hidden="1">気候変動幅の評価!$A$8:$F$35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GX3ijTK3LIUjGPJgmfGmVbtBOaLjVr8km+z5de43mk="/>
    </ext>
  </extLst>
</workbook>
</file>

<file path=xl/calcChain.xml><?xml version="1.0" encoding="utf-8"?>
<calcChain xmlns="http://schemas.openxmlformats.org/spreadsheetml/2006/main">
  <c r="K18" i="3" l="1"/>
  <c r="H171" i="2"/>
  <c r="H172" i="2"/>
  <c r="I125" i="3"/>
  <c r="H167" i="2"/>
  <c r="H168" i="2" s="1"/>
  <c r="H160" i="2"/>
  <c r="F32" i="1"/>
  <c r="F40" i="1" s="1"/>
  <c r="I123" i="3"/>
  <c r="H165" i="2"/>
  <c r="I122" i="3"/>
  <c r="H164" i="2"/>
  <c r="I121" i="3"/>
  <c r="H163" i="2"/>
  <c r="I120" i="3"/>
  <c r="H162" i="2"/>
  <c r="I119" i="3"/>
  <c r="I118" i="3"/>
  <c r="F35" i="1"/>
  <c r="F34" i="1"/>
  <c r="F33" i="1"/>
  <c r="H161" i="2"/>
  <c r="F30" i="1"/>
  <c r="F37" i="1" s="1"/>
  <c r="F31" i="1"/>
  <c r="I126" i="3" l="1"/>
</calcChain>
</file>

<file path=xl/sharedStrings.xml><?xml version="1.0" encoding="utf-8"?>
<sst xmlns="http://schemas.openxmlformats.org/spreadsheetml/2006/main" count="1307" uniqueCount="288">
  <si>
    <t>列1</t>
  </si>
  <si>
    <t>列2</t>
  </si>
  <si>
    <t>上位概念から下位概念に向かって評価を行ってください。</t>
  </si>
  <si>
    <t xml:space="preserve">1:上位概念のsubclassとして正しい 
2:上位概念のsubclassとして正しくない </t>
  </si>
  <si>
    <t>例）</t>
  </si>
  <si>
    <r>
      <rPr>
        <sz val="11"/>
        <color theme="1"/>
        <rFont val="Calibri"/>
        <family val="2"/>
      </rPr>
      <t>※下位概念として正しくないという評価が出た場合は、</t>
    </r>
    <r>
      <rPr>
        <b/>
        <sz val="11"/>
        <color theme="1"/>
        <rFont val="Calibri"/>
        <family val="2"/>
      </rPr>
      <t>その下位以降</t>
    </r>
    <r>
      <rPr>
        <sz val="11"/>
        <color theme="1"/>
        <rFont val="Calibri"/>
        <family val="2"/>
      </rPr>
      <t>の評価は不要です。</t>
    </r>
  </si>
  <si>
    <t>概念１</t>
  </si>
  <si>
    <t/>
  </si>
  <si>
    <t>概念２</t>
  </si>
  <si>
    <t>概念２が概念１のsubclassかを評価する</t>
  </si>
  <si>
    <t>概念３</t>
  </si>
  <si>
    <t>概念３が概念１のsubclassかを評価する</t>
  </si>
  <si>
    <t>コメントがあれば記載</t>
  </si>
  <si>
    <t>気候変動</t>
  </si>
  <si>
    <t>1:気候変動のsubclassとして正しい 
2:気候変動のsubclassとして正しくない</t>
  </si>
  <si>
    <t>温室効果ガス排出</t>
  </si>
  <si>
    <t>化石燃料利用</t>
  </si>
  <si>
    <t>森林伐採</t>
  </si>
  <si>
    <t>海面上昇</t>
  </si>
  <si>
    <t>気温上昇</t>
  </si>
  <si>
    <t>異常気象</t>
  </si>
  <si>
    <t>熱波</t>
  </si>
  <si>
    <t>干ばつ</t>
  </si>
  <si>
    <t>洪水</t>
  </si>
  <si>
    <t>台風ハリケーン</t>
  </si>
  <si>
    <t>食料不安</t>
  </si>
  <si>
    <t>生態系の変化</t>
  </si>
  <si>
    <t>永久凍土の融解</t>
  </si>
  <si>
    <t>気候難民</t>
  </si>
  <si>
    <t>地球温暖化</t>
  </si>
  <si>
    <t>二酸化炭素濃度の増加</t>
  </si>
  <si>
    <t>気候変動政策</t>
  </si>
  <si>
    <t>再生可能エネルギーの普及</t>
  </si>
  <si>
    <t>炭素排出権取引</t>
  </si>
  <si>
    <t>気候変動適応策</t>
  </si>
  <si>
    <t>列3</t>
  </si>
  <si>
    <t>列4</t>
  </si>
  <si>
    <r>
      <rPr>
        <sz val="11"/>
        <color theme="1"/>
        <rFont val="Calibri"/>
        <family val="2"/>
      </rPr>
      <t>※下位概念として正しくないという評価が出た場合は、</t>
    </r>
    <r>
      <rPr>
        <b/>
        <sz val="11"/>
        <color theme="1"/>
        <rFont val="Calibri"/>
        <family val="2"/>
      </rPr>
      <t>その下位以降</t>
    </r>
    <r>
      <rPr>
        <sz val="11"/>
        <color theme="1"/>
        <rFont val="Calibri"/>
        <family val="2"/>
      </rPr>
      <t>の評価は不要です。</t>
    </r>
  </si>
  <si>
    <t>概念４</t>
  </si>
  <si>
    <t>概念４が概念３１のsubclassかを評価する</t>
  </si>
  <si>
    <t>二酸化炭素(CO2)</t>
  </si>
  <si>
    <t>「排出」でなければ、正しい。</t>
  </si>
  <si>
    <t>温室効果ガス</t>
  </si>
  <si>
    <t>光合成の反応物</t>
  </si>
  <si>
    <t>炭酸の発泡源</t>
  </si>
  <si>
    <t>化石燃料の燃焼副産物</t>
  </si>
  <si>
    <t>室内空気の品質指標</t>
  </si>
  <si>
    <t>メタン(CH4)</t>
  </si>
  <si>
    <t>天然ガス成分</t>
  </si>
  <si>
    <t>有機化合物</t>
  </si>
  <si>
    <t>燃料ガス</t>
  </si>
  <si>
    <t>生物由来メタン</t>
  </si>
  <si>
    <t>亜酸化窒素(N2O)</t>
  </si>
  <si>
    <t>麻酔剤</t>
  </si>
  <si>
    <t>酸化剤</t>
  </si>
  <si>
    <t>温室ガス排出源</t>
  </si>
  <si>
    <t>大気汚染物質</t>
  </si>
  <si>
    <t>フルオロカーボン(PFCs)</t>
  </si>
  <si>
    <t>フルオロアルカン</t>
  </si>
  <si>
    <t>フルオロアルケン</t>
  </si>
  <si>
    <t>フルオロアルキン</t>
  </si>
  <si>
    <t>ペルフルオロポリエーテル</t>
  </si>
  <si>
    <t>フルオロエーテル</t>
  </si>
  <si>
    <t>ハイドロフルオロカーボン(HFCs)</t>
  </si>
  <si>
    <t>HFC-23</t>
  </si>
  <si>
    <t>HFC-134a</t>
  </si>
  <si>
    <t>HFC-32</t>
  </si>
  <si>
    <t>HFC-125</t>
  </si>
  <si>
    <t>HFC-152a</t>
  </si>
  <si>
    <t>防潮堤の建設</t>
  </si>
  <si>
    <t>石積み防潮堤</t>
  </si>
  <si>
    <t>鋼製防潮堤</t>
  </si>
  <si>
    <t>土木防潮堤</t>
  </si>
  <si>
    <t>生態工学防潮堤</t>
  </si>
  <si>
    <t>コンクリート防潮堤</t>
  </si>
  <si>
    <t>都市緑化</t>
  </si>
  <si>
    <t>公園緑化</t>
  </si>
  <si>
    <t>屋上緑化</t>
  </si>
  <si>
    <t>壁面緑化</t>
  </si>
  <si>
    <t>樹木植栽</t>
  </si>
  <si>
    <t>花壇設置</t>
  </si>
  <si>
    <t>排水システムの強化</t>
  </si>
  <si>
    <t>排水容量の向上</t>
  </si>
  <si>
    <t>耐候性の強化</t>
  </si>
  <si>
    <t>耐腐食性材料の利用</t>
  </si>
  <si>
    <t>自己清掃機能の組み込み</t>
  </si>
  <si>
    <t>浸透性の向上</t>
  </si>
  <si>
    <t>耐久作物の開発</t>
  </si>
  <si>
    <t>耐寒性作物</t>
  </si>
  <si>
    <t>耐乾性作物</t>
  </si>
  <si>
    <t>耐塩性作物</t>
  </si>
  <si>
    <t>耐病性作物</t>
  </si>
  <si>
    <t>耐害虫性作物</t>
  </si>
  <si>
    <t>水資源管理の改善</t>
  </si>
  <si>
    <t>流域管理</t>
  </si>
  <si>
    <t>需給調整</t>
  </si>
  <si>
    <t>「水資源の需給調整」</t>
  </si>
  <si>
    <t>水質保全</t>
  </si>
  <si>
    <t>「水資源の」</t>
  </si>
  <si>
    <t>インフラ整備</t>
  </si>
  <si>
    <t>エコシステム保護</t>
  </si>
  <si>
    <t>氷河の融解</t>
  </si>
  <si>
    <t>氷床崩壊</t>
  </si>
  <si>
    <t>氷河後退</t>
  </si>
  <si>
    <t>アイスシェルフ崩落</t>
  </si>
  <si>
    <t>氷河湖排水</t>
  </si>
  <si>
    <t>ペリグラシャル過程</t>
  </si>
  <si>
    <t>熱膨張</t>
  </si>
  <si>
    <t>固体膨張</t>
  </si>
  <si>
    <t>液体膨張</t>
  </si>
  <si>
    <t>気体膨張</t>
  </si>
  <si>
    <t>線膨張</t>
  </si>
  <si>
    <t>面膨張</t>
  </si>
  <si>
    <t>氷床の崩壊</t>
  </si>
  <si>
    <t>氷河湖決壊洪水</t>
  </si>
  <si>
    <t>棚氷崩壊</t>
  </si>
  <si>
    <t>カルビング</t>
  </si>
  <si>
    <t>表面融解</t>
  </si>
  <si>
    <t>基底滑動</t>
  </si>
  <si>
    <t>熱融解</t>
  </si>
  <si>
    <t>生物活動による融解</t>
  </si>
  <si>
    <t>海水の侵入による融解</t>
  </si>
  <si>
    <t>化学的変化による融解</t>
  </si>
  <si>
    <t>地理的変動による融解</t>
  </si>
  <si>
    <t>極地の氷の減少</t>
  </si>
  <si>
    <t>海氷の減少</t>
  </si>
  <si>
    <t>氷河の後退</t>
  </si>
  <si>
    <t>棚氷の崩壊</t>
  </si>
  <si>
    <t>雪氷帯の縮小</t>
  </si>
  <si>
    <t>極端気象事象</t>
  </si>
  <si>
    <t>極端ではないです。</t>
  </si>
  <si>
    <t>洪水氾濫(floodinundation)</t>
  </si>
  <si>
    <t>河川洪水(riverflood)</t>
  </si>
  <si>
    <t>都市洪水(urbanflood)</t>
  </si>
  <si>
    <t>閃光洪水(flashflood)</t>
  </si>
  <si>
    <t>海岸洪水(coastalflood)</t>
  </si>
  <si>
    <t>農業干ばつ(AgriculturalDrought)</t>
  </si>
  <si>
    <t>気象干ばつ(MeteorologicalDrought)</t>
  </si>
  <si>
    <t>土壌水分干ばつ(SoilMoistureDrought)</t>
  </si>
  <si>
    <t>水供給干ばつ(HydrologicalDrought)</t>
  </si>
  <si>
    <t>社会経済干ばつ(SocioeconomicDrought)</t>
  </si>
  <si>
    <t>ハリケーン</t>
  </si>
  <si>
    <t>カテゴリー1ハリケーン（Category1Hurricane）</t>
  </si>
  <si>
    <t>カテゴリー2ハリケーン（Category2Hurricane）</t>
  </si>
  <si>
    <t>カテゴリー3ハリケーン（Category3Hurricane）</t>
  </si>
  <si>
    <t>カテゴリー4ハリケーン（Category4Hurricane）</t>
  </si>
  <si>
    <t>カテゴリー5ハリケーン（Category5Hurricane）</t>
  </si>
  <si>
    <t>熱帯夜</t>
  </si>
  <si>
    <t>高温警戒日</t>
  </si>
  <si>
    <t>サンストローク</t>
  </si>
  <si>
    <t>オアシス効果</t>
  </si>
  <si>
    <t>豪雪</t>
  </si>
  <si>
    <t>吹雪(Blizzard)</t>
  </si>
  <si>
    <t>大雪(HeavySnowfall)</t>
  </si>
  <si>
    <t>雪嵐(Snowstorm)</t>
  </si>
  <si>
    <t>積雪(SnowAccumulation)</t>
  </si>
  <si>
    <t>斜面崩壊性の雪崩(Avalanche)</t>
  </si>
  <si>
    <t>生態系への影響</t>
  </si>
  <si>
    <t>生物多様性の減少</t>
  </si>
  <si>
    <t>生息地喪失</t>
  </si>
  <si>
    <t>侵略的外来種の拡散</t>
  </si>
  <si>
    <t>過剰な資源採取</t>
  </si>
  <si>
    <t>気候変動による影響</t>
  </si>
  <si>
    <t>汚染物質の拡散</t>
  </si>
  <si>
    <t>種の絶滅</t>
  </si>
  <si>
    <t>人為的絶滅（Anthropogenicextinction）</t>
  </si>
  <si>
    <t>自然絶滅（Naturalextinction）</t>
  </si>
  <si>
    <t>大量絶滅（Massextinction）</t>
  </si>
  <si>
    <t>背景絶滅（Backgroundextinction）</t>
  </si>
  <si>
    <t>局地絶滅（Localextinction）</t>
  </si>
  <si>
    <t>環境汚染</t>
  </si>
  <si>
    <t>大気汚染</t>
  </si>
  <si>
    <t>水質汚染</t>
  </si>
  <si>
    <t>土壌汚染</t>
  </si>
  <si>
    <t>騒音汚染</t>
  </si>
  <si>
    <t>光害</t>
  </si>
  <si>
    <t>生態バランスの変動</t>
  </si>
  <si>
    <t>生息地破壊</t>
  </si>
  <si>
    <t>外来種の侵入</t>
  </si>
  <si>
    <t>過剰採取</t>
  </si>
  <si>
    <t>自然資源の枯渇</t>
  </si>
  <si>
    <t>石油資源の枯渇</t>
  </si>
  <si>
    <t>鉱物資源の枯渇</t>
  </si>
  <si>
    <t>水資源の枯渇</t>
  </si>
  <si>
    <t>森林資源の枯渇</t>
  </si>
  <si>
    <t>漁業資源の枯渇</t>
  </si>
  <si>
    <t>列5</t>
  </si>
  <si>
    <r>
      <rPr>
        <sz val="11"/>
        <color theme="1"/>
        <rFont val="Calibri"/>
        <family val="2"/>
      </rPr>
      <t>※下位概念として正しくないという評価が出た場合は、</t>
    </r>
    <r>
      <rPr>
        <b/>
        <sz val="11"/>
        <color theme="1"/>
        <rFont val="Calibri"/>
        <family val="2"/>
      </rPr>
      <t>その下位以降</t>
    </r>
    <r>
      <rPr>
        <sz val="11"/>
        <color theme="1"/>
        <rFont val="Calibri"/>
        <family val="2"/>
      </rPr>
      <t>の評価は不要です。</t>
    </r>
  </si>
  <si>
    <t>二酸化炭素</t>
  </si>
  <si>
    <t>液体二酸化炭素</t>
  </si>
  <si>
    <t>超臨界二酸化炭素</t>
  </si>
  <si>
    <t>冷却剤としての二酸化炭素</t>
  </si>
  <si>
    <t>溶媒としての二酸化炭素</t>
  </si>
  <si>
    <t>固体二酸化炭素（ドライアイス）</t>
  </si>
  <si>
    <t>凍結剤</t>
  </si>
  <si>
    <t>冷却材</t>
  </si>
  <si>
    <t>昇華性物質</t>
  </si>
  <si>
    <t>溶存二酸化炭素</t>
  </si>
  <si>
    <t>海洋性溶存二酸化炭素</t>
  </si>
  <si>
    <t>生物起源溶存二酸化炭素</t>
  </si>
  <si>
    <t>工業由来溶存二酸化炭素</t>
  </si>
  <si>
    <t>メタン</t>
  </si>
  <si>
    <t>アルカン類</t>
  </si>
  <si>
    <t>直鎖アルカン</t>
  </si>
  <si>
    <t>分岐アルカン</t>
  </si>
  <si>
    <t>環状アルカン</t>
  </si>
  <si>
    <t>エタン</t>
  </si>
  <si>
    <t>プロパン</t>
  </si>
  <si>
    <t>一酸化二窒素(N2O)</t>
  </si>
  <si>
    <t>亜酸化窒素</t>
  </si>
  <si>
    <t>麻酔薬</t>
  </si>
  <si>
    <t>吸入麻酔薬</t>
  </si>
  <si>
    <t>静脈麻酔薬</t>
  </si>
  <si>
    <t>局所麻酔薬</t>
  </si>
  <si>
    <t>酸化物</t>
  </si>
  <si>
    <t>金属酸化物</t>
  </si>
  <si>
    <t>非金属酸化物</t>
  </si>
  <si>
    <t>遷移金属酸化物</t>
  </si>
  <si>
    <t>極端な気象イベント</t>
  </si>
  <si>
    <t>台風</t>
  </si>
  <si>
    <t>熱帯低気圧</t>
  </si>
  <si>
    <t>トロピカルデプレッション</t>
  </si>
  <si>
    <t>トロピカルストーム</t>
  </si>
  <si>
    <t>ハリケーン/タイフーン(地域による呼称の違いに注意)</t>
  </si>
  <si>
    <t>熱帯性暴風</t>
  </si>
  <si>
    <t>トロピカルストーム(TropicalStorm)</t>
  </si>
  <si>
    <t>ハリケーン(Hurricane)</t>
  </si>
  <si>
    <t>台風(Typhoon)</t>
  </si>
  <si>
    <t>強烈な台風</t>
  </si>
  <si>
    <t>スーパータイフーン(SuperTyphoon)</t>
  </si>
  <si>
    <t>メジャーハリケーン(MajorHurricane)</t>
  </si>
  <si>
    <t>カテゴリー5台風(Category5Typhoon)</t>
  </si>
  <si>
    <t>連続熱帯夜</t>
  </si>
  <si>
    <t>極端熱帯夜</t>
  </si>
  <si>
    <t>都市熱帯夜</t>
  </si>
  <si>
    <t>高温多湿</t>
  </si>
  <si>
    <t>湿潤熱帯気候</t>
  </si>
  <si>
    <t>亜熱帯モンスーン気候</t>
  </si>
  <si>
    <t>温室環境</t>
  </si>
  <si>
    <t>日射し強度</t>
  </si>
  <si>
    <t>直達日射</t>
  </si>
  <si>
    <t>散乱日射</t>
  </si>
  <si>
    <t>反射日射</t>
  </si>
  <si>
    <t>大雪</t>
  </si>
  <si>
    <t>吹雪（ふぶき）</t>
  </si>
  <si>
    <t>吹雪現象</t>
  </si>
  <si>
    <t>風吹雪</t>
  </si>
  <si>
    <t>地吹雪</t>
  </si>
  <si>
    <t>積雪（せきせつ）</t>
  </si>
  <si>
    <t>新雪（しんせつ）</t>
  </si>
  <si>
    <t>微妙です</t>
  </si>
  <si>
    <t>圧雪（あっせつ）</t>
  </si>
  <si>
    <t>融雪（ゆうせつ）</t>
  </si>
  <si>
    <t>雪崩（なだれ）</t>
  </si>
  <si>
    <t>粉雪なだれ（PowderSnowAvalanche）</t>
  </si>
  <si>
    <t>スラブなだれ（SlabAvalanche）</t>
  </si>
  <si>
    <t>氷破片なだれ（IceAvalanche）</t>
  </si>
  <si>
    <t>生息地の変化</t>
  </si>
  <si>
    <t>湿地干拓</t>
  </si>
  <si>
    <t>都市開発</t>
  </si>
  <si>
    <t>空気汚染</t>
  </si>
  <si>
    <t>物種多様性の減少</t>
  </si>
  <si>
    <t>初めて聞きました。生物多様性？</t>
  </si>
  <si>
    <t>農地拡大</t>
  </si>
  <si>
    <t>乱獲(Overhunting)</t>
  </si>
  <si>
    <t>過剰漁獲(Overfishing)</t>
  </si>
  <si>
    <t>林業過剰伐採(Overlogging)</t>
  </si>
  <si>
    <t>自然拡散</t>
  </si>
  <si>
    <t>人為的導入</t>
  </si>
  <si>
    <t>遺伝子交雑</t>
  </si>
  <si>
    <t>生態系サービスの変質</t>
  </si>
  <si>
    <t>生態系の物質生産低下</t>
  </si>
  <si>
    <t>土壌劣化</t>
  </si>
  <si>
    <t>生物多様性の喪失</t>
  </si>
  <si>
    <t>侵略的外来種</t>
  </si>
  <si>
    <t>オーバーエクスプロイテーション</t>
  </si>
  <si>
    <t>生態系の浄化能力低下</t>
  </si>
  <si>
    <t>汚染物質の累積</t>
  </si>
  <si>
    <t>生物多様性の損失</t>
  </si>
  <si>
    <t>自然浄化プロセスの阻害</t>
  </si>
  <si>
    <t>1の個数</t>
    <rPh sb="2" eb="4">
      <t>コスウ</t>
    </rPh>
    <phoneticPr fontId="4"/>
  </si>
  <si>
    <t>2の個数</t>
    <rPh sb="2" eb="4">
      <t>コスウ</t>
    </rPh>
    <phoneticPr fontId="4"/>
  </si>
  <si>
    <t>全てのセルの数</t>
    <rPh sb="0" eb="1">
      <t>スベ</t>
    </rPh>
    <rPh sb="6" eb="7">
      <t>カズ</t>
    </rPh>
    <phoneticPr fontId="4"/>
  </si>
  <si>
    <t>1+2の合計</t>
    <rPh sb="4" eb="6">
      <t>ゴウケイ</t>
    </rPh>
    <phoneticPr fontId="4"/>
  </si>
  <si>
    <t>空白のセルの数</t>
    <rPh sb="0" eb="2">
      <t>クウハク</t>
    </rPh>
    <rPh sb="6" eb="7">
      <t>カズ</t>
    </rPh>
    <phoneticPr fontId="4"/>
  </si>
  <si>
    <r>
      <t>2</t>
    </r>
    <r>
      <rPr>
        <sz val="11"/>
        <color theme="1"/>
        <rFont val="Yu Gothic"/>
        <family val="2"/>
        <charset val="128"/>
      </rPr>
      <t>の個数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ＭＳ ゴシック"/>
        <family val="3"/>
        <charset val="128"/>
      </rPr>
      <t>空白セルの数</t>
    </r>
    <rPh sb="2" eb="4">
      <t>コスウ</t>
    </rPh>
    <rPh sb="5" eb="7">
      <t>クウハク</t>
    </rPh>
    <rPh sb="10" eb="11">
      <t>カズ</t>
    </rPh>
    <phoneticPr fontId="4"/>
  </si>
  <si>
    <t>subclass正答率</t>
    <rPh sb="8" eb="11">
      <t>セイトウリツ</t>
    </rPh>
    <phoneticPr fontId="4"/>
  </si>
  <si>
    <t>subclassの正答率</t>
    <rPh sb="9" eb="12">
      <t>セイトウリツ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</si>
</sst>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Yu Gothic"/>
      <family val="2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2"/>
      <charset val="128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5"/>
  <sheetViews>
    <sheetView workbookViewId="0">
      <pane ySplit="6" topLeftCell="A7" activePane="bottomLeft" state="frozen"/>
      <selection pane="bottomLeft" activeCell="F41" sqref="F41"/>
    </sheetView>
  </sheetViews>
  <sheetFormatPr defaultColWidth="14.3984375" defaultRowHeight="15" customHeight="1"/>
  <cols>
    <col min="1" max="1" width="11" customWidth="1"/>
    <col min="2" max="2" width="26" customWidth="1"/>
    <col min="3" max="3" width="84.86328125" customWidth="1"/>
    <col min="4" max="4" width="19.53125" customWidth="1"/>
    <col min="5" max="5" width="21.46484375" bestFit="1" customWidth="1"/>
    <col min="6" max="26" width="8.73046875" customWidth="1"/>
  </cols>
  <sheetData>
    <row r="1" spans="1:4" ht="17.25" customHeight="1">
      <c r="A1" s="1" t="s">
        <v>0</v>
      </c>
      <c r="B1" s="1" t="s">
        <v>1</v>
      </c>
      <c r="C1" s="1" t="s">
        <v>2</v>
      </c>
    </row>
    <row r="2" spans="1:4" ht="17.25" customHeight="1">
      <c r="A2" s="1"/>
      <c r="C2" s="1" t="s">
        <v>3</v>
      </c>
    </row>
    <row r="3" spans="1:4" ht="17.25" customHeight="1">
      <c r="A3" s="1" t="s">
        <v>4</v>
      </c>
      <c r="C3" s="1" t="s">
        <v>5</v>
      </c>
    </row>
    <row r="4" spans="1:4" ht="17.25" customHeight="1">
      <c r="A4" s="1" t="s">
        <v>6</v>
      </c>
      <c r="B4" s="1" t="s">
        <v>7</v>
      </c>
      <c r="D4" s="1" t="s">
        <v>7</v>
      </c>
    </row>
    <row r="5" spans="1:4" ht="17.25" customHeight="1">
      <c r="B5" s="1" t="s">
        <v>8</v>
      </c>
      <c r="C5" s="1" t="s">
        <v>9</v>
      </c>
    </row>
    <row r="6" spans="1:4" ht="17.25" customHeight="1">
      <c r="A6" s="1" t="s">
        <v>7</v>
      </c>
      <c r="B6" s="1" t="s">
        <v>10</v>
      </c>
      <c r="C6" s="1" t="s">
        <v>11</v>
      </c>
      <c r="D6" s="1" t="s">
        <v>12</v>
      </c>
    </row>
    <row r="7" spans="1:4" ht="17.25" customHeight="1"/>
    <row r="8" spans="1:4" ht="62.25" customHeight="1">
      <c r="A8" s="1" t="s">
        <v>13</v>
      </c>
      <c r="B8" s="1" t="s">
        <v>7</v>
      </c>
      <c r="C8" s="1" t="s">
        <v>14</v>
      </c>
      <c r="D8" s="1" t="s">
        <v>12</v>
      </c>
    </row>
    <row r="9" spans="1:4" ht="17.25" customHeight="1">
      <c r="A9" s="1" t="s">
        <v>7</v>
      </c>
      <c r="B9" s="1" t="s">
        <v>15</v>
      </c>
      <c r="C9" s="2">
        <v>2</v>
      </c>
    </row>
    <row r="10" spans="1:4" ht="17.25" customHeight="1">
      <c r="A10" s="1" t="s">
        <v>7</v>
      </c>
      <c r="B10" s="1" t="s">
        <v>16</v>
      </c>
      <c r="C10" s="2">
        <v>2</v>
      </c>
    </row>
    <row r="11" spans="1:4" ht="17.25" customHeight="1">
      <c r="A11" s="1" t="s">
        <v>7</v>
      </c>
      <c r="B11" s="1" t="s">
        <v>17</v>
      </c>
      <c r="C11" s="2">
        <v>2</v>
      </c>
    </row>
    <row r="12" spans="1:4" ht="17.25" customHeight="1">
      <c r="A12" s="1" t="s">
        <v>7</v>
      </c>
      <c r="B12" s="1" t="s">
        <v>18</v>
      </c>
      <c r="C12" s="2">
        <v>2</v>
      </c>
    </row>
    <row r="13" spans="1:4" ht="17.25" customHeight="1">
      <c r="A13" s="1" t="s">
        <v>7</v>
      </c>
      <c r="B13" s="1" t="s">
        <v>19</v>
      </c>
      <c r="C13" s="2">
        <v>1</v>
      </c>
    </row>
    <row r="14" spans="1:4" ht="17.25" customHeight="1">
      <c r="A14" s="1" t="s">
        <v>7</v>
      </c>
      <c r="B14" s="1" t="s">
        <v>20</v>
      </c>
      <c r="C14" s="2">
        <v>1</v>
      </c>
    </row>
    <row r="15" spans="1:4" ht="17.25" customHeight="1">
      <c r="A15" s="1" t="s">
        <v>7</v>
      </c>
      <c r="B15" s="1" t="s">
        <v>21</v>
      </c>
      <c r="C15" s="2">
        <v>2</v>
      </c>
    </row>
    <row r="16" spans="1:4" ht="17.25" customHeight="1">
      <c r="A16" s="1" t="s">
        <v>7</v>
      </c>
      <c r="B16" s="1" t="s">
        <v>22</v>
      </c>
      <c r="C16" s="2">
        <v>2</v>
      </c>
    </row>
    <row r="17" spans="1:6" ht="17.25" customHeight="1">
      <c r="A17" s="1" t="s">
        <v>7</v>
      </c>
      <c r="B17" s="1" t="s">
        <v>23</v>
      </c>
      <c r="C17" s="2">
        <v>1</v>
      </c>
    </row>
    <row r="18" spans="1:6" ht="17.25" customHeight="1">
      <c r="A18" s="1" t="s">
        <v>7</v>
      </c>
      <c r="B18" s="1" t="s">
        <v>24</v>
      </c>
      <c r="C18" s="2">
        <v>2</v>
      </c>
    </row>
    <row r="19" spans="1:6" ht="17.25" customHeight="1">
      <c r="A19" s="1" t="s">
        <v>7</v>
      </c>
      <c r="B19" s="1" t="s">
        <v>25</v>
      </c>
      <c r="C19" s="2">
        <v>2</v>
      </c>
    </row>
    <row r="20" spans="1:6" ht="17.25" customHeight="1">
      <c r="A20" s="1" t="s">
        <v>7</v>
      </c>
      <c r="B20" s="1" t="s">
        <v>26</v>
      </c>
      <c r="C20" s="2">
        <v>2</v>
      </c>
    </row>
    <row r="21" spans="1:6" ht="17.25" customHeight="1">
      <c r="A21" s="1" t="s">
        <v>7</v>
      </c>
      <c r="B21" s="1" t="s">
        <v>27</v>
      </c>
      <c r="C21" s="2">
        <v>2</v>
      </c>
    </row>
    <row r="22" spans="1:6" ht="17.25" customHeight="1">
      <c r="A22" s="1" t="s">
        <v>7</v>
      </c>
      <c r="B22" s="1" t="s">
        <v>28</v>
      </c>
      <c r="C22" s="2">
        <v>2</v>
      </c>
    </row>
    <row r="23" spans="1:6" ht="17.25" customHeight="1">
      <c r="A23" s="1" t="s">
        <v>7</v>
      </c>
      <c r="B23" s="1" t="s">
        <v>29</v>
      </c>
      <c r="C23" s="2">
        <v>1</v>
      </c>
    </row>
    <row r="24" spans="1:6" ht="17.25" customHeight="1">
      <c r="A24" s="1" t="s">
        <v>7</v>
      </c>
      <c r="B24" s="1" t="s">
        <v>30</v>
      </c>
      <c r="C24" s="2">
        <v>2</v>
      </c>
    </row>
    <row r="25" spans="1:6" ht="17.25" customHeight="1">
      <c r="A25" s="1" t="s">
        <v>7</v>
      </c>
      <c r="B25" s="1" t="s">
        <v>31</v>
      </c>
      <c r="C25" s="2">
        <v>2</v>
      </c>
    </row>
    <row r="26" spans="1:6" ht="17.25" customHeight="1">
      <c r="A26" s="1" t="s">
        <v>7</v>
      </c>
      <c r="B26" s="1" t="s">
        <v>32</v>
      </c>
      <c r="C26" s="2">
        <v>2</v>
      </c>
    </row>
    <row r="27" spans="1:6" ht="17.25" customHeight="1">
      <c r="A27" s="1" t="s">
        <v>7</v>
      </c>
      <c r="B27" s="1" t="s">
        <v>33</v>
      </c>
      <c r="C27" s="2">
        <v>2</v>
      </c>
    </row>
    <row r="28" spans="1:6" ht="17.25" customHeight="1">
      <c r="A28" s="1" t="s">
        <v>7</v>
      </c>
      <c r="B28" s="1" t="s">
        <v>34</v>
      </c>
      <c r="C28" s="2">
        <v>2</v>
      </c>
    </row>
    <row r="29" spans="1:6" ht="17.25" customHeight="1">
      <c r="A29" s="1" t="s">
        <v>7</v>
      </c>
      <c r="B29" s="1" t="s">
        <v>7</v>
      </c>
    </row>
    <row r="30" spans="1:6" ht="17.25" customHeight="1">
      <c r="E30" s="3" t="s">
        <v>280</v>
      </c>
      <c r="F30">
        <f>COUNTIFS(C9:C28, 1)</f>
        <v>4</v>
      </c>
    </row>
    <row r="31" spans="1:6" ht="17.25" customHeight="1">
      <c r="E31" s="3" t="s">
        <v>281</v>
      </c>
      <c r="F31">
        <f>COUNTIFS(C9:C28, 2)</f>
        <v>16</v>
      </c>
    </row>
    <row r="32" spans="1:6" ht="17.25" customHeight="1">
      <c r="E32" s="3" t="s">
        <v>282</v>
      </c>
      <c r="F32">
        <f>COUNTA(C9:C28) + COUNTBLANK(C9:C28)</f>
        <v>20</v>
      </c>
    </row>
    <row r="33" spans="5:6" ht="17.25" customHeight="1">
      <c r="E33" s="3" t="s">
        <v>283</v>
      </c>
      <c r="F33">
        <f>COUNTIFS(C9:C28, 1)+COUNTIFS(C9:C28, 2)</f>
        <v>20</v>
      </c>
    </row>
    <row r="34" spans="5:6" ht="17.25" customHeight="1">
      <c r="E34" s="4" t="s">
        <v>284</v>
      </c>
      <c r="F34">
        <f>COUNTA(C9:C28)+COUNTBLANK(C9:C28)-(COUNTIFS(C9:C28,1)+COUNTIFS(C9:C28,2))</f>
        <v>0</v>
      </c>
    </row>
    <row r="35" spans="5:6" ht="17.25" customHeight="1">
      <c r="E35" s="3" t="s">
        <v>285</v>
      </c>
      <c r="F35">
        <f>COUNTIFS(C9:C28, 2)+(COUNTA(C9:C28)+COUNTBLANK(C9:C28)-(COUNTIFS(C9:C28,1)+COUNTIFS(C9:C28,2)))</f>
        <v>16</v>
      </c>
    </row>
    <row r="36" spans="5:6" ht="17.25" customHeight="1"/>
    <row r="37" spans="5:6" ht="17.25" customHeight="1">
      <c r="E37" s="5" t="s">
        <v>287</v>
      </c>
      <c r="F37">
        <f>F30/F32*100</f>
        <v>20</v>
      </c>
    </row>
    <row r="38" spans="5:6" ht="17.25" customHeight="1"/>
    <row r="39" spans="5:6" ht="17.25" customHeight="1">
      <c r="E39">
        <v>1</v>
      </c>
      <c r="F39" s="6"/>
    </row>
    <row r="40" spans="5:6" ht="17.25" customHeight="1">
      <c r="E40">
        <v>2</v>
      </c>
      <c r="F40">
        <f>4/F32*100</f>
        <v>20</v>
      </c>
    </row>
    <row r="41" spans="5:6" ht="17.25" customHeight="1">
      <c r="E41">
        <v>3</v>
      </c>
    </row>
    <row r="42" spans="5:6" ht="17.25" customHeight="1">
      <c r="E42">
        <v>4</v>
      </c>
    </row>
    <row r="43" spans="5:6" ht="17.25" customHeight="1">
      <c r="E43">
        <v>5</v>
      </c>
    </row>
    <row r="44" spans="5:6" ht="17.25" customHeight="1"/>
    <row r="45" spans="5:6" ht="17.25" customHeight="1"/>
    <row r="46" spans="5:6" ht="17.25" customHeight="1"/>
    <row r="47" spans="5:6" ht="17.25" customHeight="1"/>
    <row r="48" spans="5:6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phoneticPr fontId="4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"/>
  <sheetViews>
    <sheetView workbookViewId="0">
      <pane ySplit="7" topLeftCell="A155" activePane="bottomLeft" state="frozen"/>
      <selection pane="bottomLeft" activeCell="G160" sqref="G160:H168"/>
    </sheetView>
  </sheetViews>
  <sheetFormatPr defaultColWidth="14.3984375" defaultRowHeight="15" customHeight="1"/>
  <cols>
    <col min="1" max="1" width="11" customWidth="1"/>
    <col min="2" max="2" width="15.86328125" customWidth="1"/>
    <col min="3" max="3" width="29.86328125" customWidth="1"/>
    <col min="4" max="4" width="25.86328125" customWidth="1"/>
    <col min="5" max="5" width="20.1328125" customWidth="1"/>
    <col min="6" max="6" width="19.53125" customWidth="1"/>
    <col min="7" max="7" width="21.46484375" bestFit="1" customWidth="1"/>
    <col min="8" max="26" width="8.73046875" customWidth="1"/>
  </cols>
  <sheetData>
    <row r="1" spans="1:7" ht="17.25" customHeight="1">
      <c r="A1" s="1" t="s">
        <v>0</v>
      </c>
      <c r="B1" s="1" t="s">
        <v>1</v>
      </c>
      <c r="C1" s="1" t="s">
        <v>35</v>
      </c>
      <c r="D1" s="1" t="s">
        <v>36</v>
      </c>
      <c r="E1" s="1" t="s">
        <v>2</v>
      </c>
    </row>
    <row r="2" spans="1:7" ht="54.75" customHeight="1">
      <c r="A2" s="1"/>
      <c r="E2" s="1" t="s">
        <v>3</v>
      </c>
    </row>
    <row r="3" spans="1:7" ht="17.25" customHeight="1">
      <c r="A3" s="1" t="s">
        <v>4</v>
      </c>
      <c r="E3" s="1" t="s">
        <v>37</v>
      </c>
    </row>
    <row r="4" spans="1:7" ht="17.25" customHeight="1">
      <c r="A4" s="1" t="s">
        <v>6</v>
      </c>
      <c r="B4" s="1" t="s">
        <v>7</v>
      </c>
      <c r="C4" s="1" t="s">
        <v>7</v>
      </c>
      <c r="D4" s="1" t="s">
        <v>7</v>
      </c>
    </row>
    <row r="5" spans="1:7" ht="17.25" customHeight="1">
      <c r="B5" s="1" t="s">
        <v>8</v>
      </c>
      <c r="E5" s="1" t="s">
        <v>9</v>
      </c>
    </row>
    <row r="6" spans="1:7" ht="17.25" customHeight="1">
      <c r="A6" s="1" t="s">
        <v>7</v>
      </c>
      <c r="B6" s="1" t="s">
        <v>10</v>
      </c>
      <c r="C6" s="1" t="s">
        <v>7</v>
      </c>
      <c r="D6" s="1" t="s">
        <v>7</v>
      </c>
      <c r="E6" s="1" t="s">
        <v>11</v>
      </c>
    </row>
    <row r="7" spans="1:7" ht="17.25" customHeight="1">
      <c r="C7" s="1" t="s">
        <v>38</v>
      </c>
      <c r="E7" s="1" t="s">
        <v>39</v>
      </c>
      <c r="F7" s="1" t="s">
        <v>12</v>
      </c>
    </row>
    <row r="8" spans="1:7" ht="17.25" customHeight="1"/>
    <row r="9" spans="1:7" ht="35.25" customHeight="1">
      <c r="A9" s="1" t="s">
        <v>13</v>
      </c>
      <c r="B9" s="1" t="s">
        <v>7</v>
      </c>
      <c r="C9" s="1" t="s">
        <v>7</v>
      </c>
      <c r="D9" s="1" t="s">
        <v>7</v>
      </c>
      <c r="E9" s="1" t="s">
        <v>3</v>
      </c>
      <c r="F9" s="1" t="s">
        <v>12</v>
      </c>
    </row>
    <row r="10" spans="1:7" ht="17.25" customHeight="1">
      <c r="A10" s="1" t="s">
        <v>7</v>
      </c>
      <c r="B10" s="1" t="s">
        <v>15</v>
      </c>
      <c r="C10" s="1" t="s">
        <v>7</v>
      </c>
      <c r="D10" s="1" t="s">
        <v>7</v>
      </c>
      <c r="E10" s="2">
        <v>2</v>
      </c>
      <c r="G10" s="2">
        <v>2</v>
      </c>
    </row>
    <row r="11" spans="1:7" ht="17.25" customHeight="1">
      <c r="A11" s="1" t="s">
        <v>7</v>
      </c>
      <c r="B11" s="1" t="s">
        <v>7</v>
      </c>
      <c r="C11" s="1" t="s">
        <v>40</v>
      </c>
      <c r="D11" s="1" t="s">
        <v>7</v>
      </c>
      <c r="E11" s="2">
        <v>2</v>
      </c>
      <c r="F11" s="3" t="s">
        <v>41</v>
      </c>
      <c r="G11" s="2"/>
    </row>
    <row r="12" spans="1:7" ht="17.25" customHeight="1">
      <c r="A12" s="1" t="s">
        <v>7</v>
      </c>
      <c r="B12" s="1" t="s">
        <v>7</v>
      </c>
      <c r="C12" s="1" t="s">
        <v>7</v>
      </c>
      <c r="D12" s="1" t="s">
        <v>42</v>
      </c>
      <c r="E12" s="2">
        <v>2</v>
      </c>
      <c r="G12" s="2"/>
    </row>
    <row r="13" spans="1:7" ht="17.25" customHeight="1">
      <c r="A13" s="1" t="s">
        <v>7</v>
      </c>
      <c r="B13" s="1" t="s">
        <v>7</v>
      </c>
      <c r="C13" s="1" t="s">
        <v>7</v>
      </c>
      <c r="D13" s="1" t="s">
        <v>43</v>
      </c>
      <c r="E13" s="2">
        <v>2</v>
      </c>
      <c r="G13" s="2"/>
    </row>
    <row r="14" spans="1:7" ht="17.25" customHeight="1">
      <c r="A14" s="1" t="s">
        <v>7</v>
      </c>
      <c r="B14" s="1" t="s">
        <v>7</v>
      </c>
      <c r="C14" s="1" t="s">
        <v>7</v>
      </c>
      <c r="D14" s="1" t="s">
        <v>44</v>
      </c>
      <c r="E14" s="2">
        <v>2</v>
      </c>
      <c r="G14" s="2"/>
    </row>
    <row r="15" spans="1:7" ht="17.25" customHeight="1">
      <c r="A15" s="1" t="s">
        <v>7</v>
      </c>
      <c r="B15" s="1" t="s">
        <v>7</v>
      </c>
      <c r="C15" s="1" t="s">
        <v>7</v>
      </c>
      <c r="D15" s="1" t="s">
        <v>45</v>
      </c>
      <c r="E15" s="2">
        <v>2</v>
      </c>
      <c r="G15" s="2"/>
    </row>
    <row r="16" spans="1:7" ht="17.25" customHeight="1">
      <c r="A16" s="1" t="s">
        <v>7</v>
      </c>
      <c r="B16" s="1" t="s">
        <v>7</v>
      </c>
      <c r="C16" s="1" t="s">
        <v>7</v>
      </c>
      <c r="D16" s="1" t="s">
        <v>46</v>
      </c>
      <c r="E16" s="2">
        <v>2</v>
      </c>
      <c r="G16" s="2"/>
    </row>
    <row r="17" spans="1:7" ht="17.25" customHeight="1">
      <c r="A17" s="1" t="s">
        <v>7</v>
      </c>
      <c r="B17" s="1" t="s">
        <v>7</v>
      </c>
      <c r="C17" s="1" t="s">
        <v>47</v>
      </c>
      <c r="D17" s="1" t="s">
        <v>7</v>
      </c>
      <c r="E17" s="2">
        <v>2</v>
      </c>
      <c r="F17" s="3" t="s">
        <v>41</v>
      </c>
      <c r="G17" s="2"/>
    </row>
    <row r="18" spans="1:7" ht="17.25" customHeight="1">
      <c r="A18" s="1" t="s">
        <v>7</v>
      </c>
      <c r="B18" s="1" t="s">
        <v>7</v>
      </c>
      <c r="C18" s="1" t="s">
        <v>7</v>
      </c>
      <c r="D18" s="1" t="s">
        <v>48</v>
      </c>
      <c r="E18" s="2">
        <v>2</v>
      </c>
      <c r="G18" s="2"/>
    </row>
    <row r="19" spans="1:7" ht="17.25" customHeight="1">
      <c r="A19" s="1" t="s">
        <v>7</v>
      </c>
      <c r="B19" s="1" t="s">
        <v>7</v>
      </c>
      <c r="C19" s="1" t="s">
        <v>7</v>
      </c>
      <c r="D19" s="1" t="s">
        <v>49</v>
      </c>
      <c r="E19" s="2">
        <v>2</v>
      </c>
      <c r="G19" s="2"/>
    </row>
    <row r="20" spans="1:7" ht="17.25" customHeight="1">
      <c r="A20" s="1" t="s">
        <v>7</v>
      </c>
      <c r="B20" s="1" t="s">
        <v>7</v>
      </c>
      <c r="C20" s="1" t="s">
        <v>7</v>
      </c>
      <c r="D20" s="1" t="s">
        <v>50</v>
      </c>
      <c r="E20" s="2">
        <v>2</v>
      </c>
      <c r="G20" s="2"/>
    </row>
    <row r="21" spans="1:7" ht="17.25" customHeight="1">
      <c r="A21" s="1" t="s">
        <v>7</v>
      </c>
      <c r="B21" s="1" t="s">
        <v>7</v>
      </c>
      <c r="C21" s="1" t="s">
        <v>7</v>
      </c>
      <c r="D21" s="1" t="s">
        <v>51</v>
      </c>
      <c r="E21" s="2">
        <v>1</v>
      </c>
      <c r="G21" s="2"/>
    </row>
    <row r="22" spans="1:7" ht="17.25" customHeight="1">
      <c r="A22" s="1" t="s">
        <v>7</v>
      </c>
      <c r="B22" s="1" t="s">
        <v>7</v>
      </c>
      <c r="C22" s="1" t="s">
        <v>52</v>
      </c>
      <c r="D22" s="1" t="s">
        <v>7</v>
      </c>
      <c r="E22" s="2">
        <v>2</v>
      </c>
      <c r="F22" s="3" t="s">
        <v>41</v>
      </c>
      <c r="G22" s="2"/>
    </row>
    <row r="23" spans="1:7" ht="17.25" customHeight="1">
      <c r="A23" s="1" t="s">
        <v>7</v>
      </c>
      <c r="B23" s="1" t="s">
        <v>7</v>
      </c>
      <c r="C23" s="1" t="s">
        <v>7</v>
      </c>
      <c r="D23" s="1" t="s">
        <v>53</v>
      </c>
      <c r="E23" s="2">
        <v>2</v>
      </c>
      <c r="G23" s="2"/>
    </row>
    <row r="24" spans="1:7" ht="17.25" customHeight="1">
      <c r="A24" s="1" t="s">
        <v>7</v>
      </c>
      <c r="B24" s="1" t="s">
        <v>7</v>
      </c>
      <c r="C24" s="1" t="s">
        <v>7</v>
      </c>
      <c r="D24" s="1" t="s">
        <v>54</v>
      </c>
      <c r="E24" s="2">
        <v>2</v>
      </c>
      <c r="G24" s="2"/>
    </row>
    <row r="25" spans="1:7" ht="17.25" customHeight="1">
      <c r="A25" s="1" t="s">
        <v>7</v>
      </c>
      <c r="B25" s="1" t="s">
        <v>7</v>
      </c>
      <c r="C25" s="1" t="s">
        <v>7</v>
      </c>
      <c r="D25" s="1" t="s">
        <v>55</v>
      </c>
      <c r="E25" s="2">
        <v>2</v>
      </c>
      <c r="G25" s="2"/>
    </row>
    <row r="26" spans="1:7" ht="17.25" customHeight="1">
      <c r="A26" s="1" t="s">
        <v>7</v>
      </c>
      <c r="B26" s="1" t="s">
        <v>7</v>
      </c>
      <c r="C26" s="1" t="s">
        <v>7</v>
      </c>
      <c r="D26" s="1" t="s">
        <v>56</v>
      </c>
      <c r="E26" s="2">
        <v>2</v>
      </c>
      <c r="G26" s="2"/>
    </row>
    <row r="27" spans="1:7" ht="17.25" customHeight="1">
      <c r="A27" s="1" t="s">
        <v>7</v>
      </c>
      <c r="B27" s="1" t="s">
        <v>7</v>
      </c>
      <c r="C27" s="1" t="s">
        <v>57</v>
      </c>
      <c r="D27" s="1" t="s">
        <v>7</v>
      </c>
      <c r="E27" s="2">
        <v>2</v>
      </c>
      <c r="F27" s="3" t="s">
        <v>41</v>
      </c>
      <c r="G27" s="2"/>
    </row>
    <row r="28" spans="1:7" ht="17.25" customHeight="1">
      <c r="A28" s="1" t="s">
        <v>7</v>
      </c>
      <c r="B28" s="1" t="s">
        <v>7</v>
      </c>
      <c r="C28" s="1" t="s">
        <v>7</v>
      </c>
      <c r="D28" s="1" t="s">
        <v>58</v>
      </c>
      <c r="E28" s="2">
        <v>2</v>
      </c>
      <c r="G28" s="2"/>
    </row>
    <row r="29" spans="1:7" ht="17.25" customHeight="1">
      <c r="A29" s="1" t="s">
        <v>7</v>
      </c>
      <c r="B29" s="1" t="s">
        <v>7</v>
      </c>
      <c r="C29" s="1" t="s">
        <v>7</v>
      </c>
      <c r="D29" s="1" t="s">
        <v>59</v>
      </c>
      <c r="E29" s="2">
        <v>2</v>
      </c>
      <c r="G29" s="2"/>
    </row>
    <row r="30" spans="1:7" ht="17.25" customHeight="1">
      <c r="A30" s="1" t="s">
        <v>7</v>
      </c>
      <c r="B30" s="1" t="s">
        <v>7</v>
      </c>
      <c r="C30" s="1" t="s">
        <v>7</v>
      </c>
      <c r="D30" s="1" t="s">
        <v>60</v>
      </c>
      <c r="E30" s="2">
        <v>2</v>
      </c>
      <c r="G30" s="2"/>
    </row>
    <row r="31" spans="1:7" ht="17.25" customHeight="1">
      <c r="A31" s="1" t="s">
        <v>7</v>
      </c>
      <c r="B31" s="1" t="s">
        <v>7</v>
      </c>
      <c r="C31" s="1" t="s">
        <v>7</v>
      </c>
      <c r="D31" s="1" t="s">
        <v>61</v>
      </c>
      <c r="E31" s="2">
        <v>2</v>
      </c>
      <c r="G31" s="2"/>
    </row>
    <row r="32" spans="1:7" ht="17.25" customHeight="1">
      <c r="A32" s="1" t="s">
        <v>7</v>
      </c>
      <c r="B32" s="1" t="s">
        <v>7</v>
      </c>
      <c r="C32" s="1" t="s">
        <v>7</v>
      </c>
      <c r="D32" s="1" t="s">
        <v>62</v>
      </c>
      <c r="E32" s="2">
        <v>2</v>
      </c>
      <c r="G32" s="2"/>
    </row>
    <row r="33" spans="1:7" ht="17.25" customHeight="1">
      <c r="A33" s="1" t="s">
        <v>7</v>
      </c>
      <c r="B33" s="1" t="s">
        <v>7</v>
      </c>
      <c r="C33" s="1" t="s">
        <v>63</v>
      </c>
      <c r="D33" s="1" t="s">
        <v>7</v>
      </c>
      <c r="E33" s="2">
        <v>2</v>
      </c>
      <c r="F33" s="3" t="s">
        <v>41</v>
      </c>
      <c r="G33" s="2"/>
    </row>
    <row r="34" spans="1:7" ht="17.25" customHeight="1">
      <c r="A34" s="1" t="s">
        <v>7</v>
      </c>
      <c r="B34" s="1" t="s">
        <v>7</v>
      </c>
      <c r="C34" s="1" t="s">
        <v>7</v>
      </c>
      <c r="D34" s="1" t="s">
        <v>64</v>
      </c>
      <c r="E34" s="2">
        <v>1</v>
      </c>
      <c r="G34" s="2"/>
    </row>
    <row r="35" spans="1:7" ht="17.25" customHeight="1">
      <c r="A35" s="1" t="s">
        <v>7</v>
      </c>
      <c r="B35" s="1" t="s">
        <v>7</v>
      </c>
      <c r="C35" s="1" t="s">
        <v>7</v>
      </c>
      <c r="D35" s="1" t="s">
        <v>65</v>
      </c>
      <c r="E35" s="2">
        <v>1</v>
      </c>
      <c r="G35" s="2"/>
    </row>
    <row r="36" spans="1:7" ht="17.25" customHeight="1">
      <c r="A36" s="1" t="s">
        <v>7</v>
      </c>
      <c r="B36" s="1" t="s">
        <v>7</v>
      </c>
      <c r="C36" s="1" t="s">
        <v>7</v>
      </c>
      <c r="D36" s="1" t="s">
        <v>66</v>
      </c>
      <c r="E36" s="2">
        <v>1</v>
      </c>
      <c r="G36" s="2"/>
    </row>
    <row r="37" spans="1:7" ht="17.25" customHeight="1">
      <c r="A37" s="1" t="s">
        <v>7</v>
      </c>
      <c r="B37" s="1" t="s">
        <v>7</v>
      </c>
      <c r="C37" s="1" t="s">
        <v>7</v>
      </c>
      <c r="D37" s="1" t="s">
        <v>67</v>
      </c>
      <c r="E37" s="2">
        <v>1</v>
      </c>
      <c r="G37" s="2"/>
    </row>
    <row r="38" spans="1:7" ht="17.25" customHeight="1">
      <c r="A38" s="1" t="s">
        <v>7</v>
      </c>
      <c r="B38" s="1" t="s">
        <v>7</v>
      </c>
      <c r="C38" s="1" t="s">
        <v>7</v>
      </c>
      <c r="D38" s="1" t="s">
        <v>68</v>
      </c>
      <c r="E38" s="2">
        <v>1</v>
      </c>
      <c r="G38" s="2"/>
    </row>
    <row r="39" spans="1:7" ht="17.25" customHeight="1">
      <c r="A39" s="1" t="s">
        <v>7</v>
      </c>
      <c r="B39" s="1" t="s">
        <v>34</v>
      </c>
      <c r="C39" s="1" t="s">
        <v>7</v>
      </c>
      <c r="D39" s="1" t="s">
        <v>7</v>
      </c>
      <c r="E39" s="2">
        <v>2</v>
      </c>
      <c r="G39" s="2">
        <v>2</v>
      </c>
    </row>
    <row r="40" spans="1:7" ht="17.25" customHeight="1">
      <c r="A40" s="1" t="s">
        <v>7</v>
      </c>
      <c r="B40" s="1" t="s">
        <v>7</v>
      </c>
      <c r="C40" s="1" t="s">
        <v>69</v>
      </c>
      <c r="D40" s="1" t="s">
        <v>7</v>
      </c>
      <c r="E40" s="2">
        <v>1</v>
      </c>
      <c r="G40" s="2"/>
    </row>
    <row r="41" spans="1:7" ht="17.25" customHeight="1">
      <c r="A41" s="1" t="s">
        <v>7</v>
      </c>
      <c r="B41" s="1" t="s">
        <v>7</v>
      </c>
      <c r="C41" s="1" t="s">
        <v>7</v>
      </c>
      <c r="D41" s="1" t="s">
        <v>70</v>
      </c>
      <c r="E41" s="2">
        <v>1</v>
      </c>
      <c r="G41" s="2"/>
    </row>
    <row r="42" spans="1:7" ht="17.25" customHeight="1">
      <c r="A42" s="1" t="s">
        <v>7</v>
      </c>
      <c r="B42" s="1" t="s">
        <v>7</v>
      </c>
      <c r="C42" s="1" t="s">
        <v>7</v>
      </c>
      <c r="D42" s="1" t="s">
        <v>71</v>
      </c>
      <c r="E42" s="2">
        <v>1</v>
      </c>
      <c r="G42" s="2"/>
    </row>
    <row r="43" spans="1:7" ht="17.25" customHeight="1">
      <c r="A43" s="1" t="s">
        <v>7</v>
      </c>
      <c r="B43" s="1" t="s">
        <v>7</v>
      </c>
      <c r="C43" s="1" t="s">
        <v>7</v>
      </c>
      <c r="D43" s="1" t="s">
        <v>72</v>
      </c>
      <c r="E43" s="2">
        <v>1</v>
      </c>
      <c r="G43" s="2"/>
    </row>
    <row r="44" spans="1:7" ht="17.25" customHeight="1">
      <c r="A44" s="1" t="s">
        <v>7</v>
      </c>
      <c r="B44" s="1" t="s">
        <v>7</v>
      </c>
      <c r="C44" s="1" t="s">
        <v>7</v>
      </c>
      <c r="D44" s="1" t="s">
        <v>73</v>
      </c>
      <c r="E44" s="2">
        <v>1</v>
      </c>
      <c r="G44" s="2"/>
    </row>
    <row r="45" spans="1:7" ht="17.25" customHeight="1">
      <c r="A45" s="1" t="s">
        <v>7</v>
      </c>
      <c r="B45" s="1" t="s">
        <v>7</v>
      </c>
      <c r="C45" s="1" t="s">
        <v>7</v>
      </c>
      <c r="D45" s="1" t="s">
        <v>74</v>
      </c>
      <c r="E45" s="2">
        <v>1</v>
      </c>
      <c r="G45" s="2"/>
    </row>
    <row r="46" spans="1:7" ht="17.25" customHeight="1">
      <c r="A46" s="1" t="s">
        <v>7</v>
      </c>
      <c r="B46" s="1" t="s">
        <v>7</v>
      </c>
      <c r="C46" s="1" t="s">
        <v>75</v>
      </c>
      <c r="D46" s="1" t="s">
        <v>7</v>
      </c>
      <c r="E46" s="2">
        <v>1</v>
      </c>
      <c r="G46" s="2"/>
    </row>
    <row r="47" spans="1:7" ht="17.25" customHeight="1">
      <c r="A47" s="1" t="s">
        <v>7</v>
      </c>
      <c r="B47" s="1" t="s">
        <v>7</v>
      </c>
      <c r="C47" s="1" t="s">
        <v>7</v>
      </c>
      <c r="D47" s="1" t="s">
        <v>76</v>
      </c>
      <c r="E47" s="2">
        <v>1</v>
      </c>
      <c r="G47" s="2"/>
    </row>
    <row r="48" spans="1:7" ht="17.25" customHeight="1">
      <c r="A48" s="1" t="s">
        <v>7</v>
      </c>
      <c r="B48" s="1" t="s">
        <v>7</v>
      </c>
      <c r="C48" s="1" t="s">
        <v>7</v>
      </c>
      <c r="D48" s="1" t="s">
        <v>77</v>
      </c>
      <c r="E48" s="2">
        <v>1</v>
      </c>
      <c r="G48" s="2"/>
    </row>
    <row r="49" spans="1:7" ht="17.25" customHeight="1">
      <c r="A49" s="1" t="s">
        <v>7</v>
      </c>
      <c r="B49" s="1" t="s">
        <v>7</v>
      </c>
      <c r="C49" s="1" t="s">
        <v>7</v>
      </c>
      <c r="D49" s="1" t="s">
        <v>78</v>
      </c>
      <c r="E49" s="2">
        <v>1</v>
      </c>
      <c r="G49" s="2"/>
    </row>
    <row r="50" spans="1:7" ht="17.25" customHeight="1">
      <c r="A50" s="1" t="s">
        <v>7</v>
      </c>
      <c r="B50" s="1" t="s">
        <v>7</v>
      </c>
      <c r="C50" s="1" t="s">
        <v>7</v>
      </c>
      <c r="D50" s="1" t="s">
        <v>79</v>
      </c>
      <c r="E50" s="2">
        <v>1</v>
      </c>
      <c r="G50" s="2"/>
    </row>
    <row r="51" spans="1:7" ht="17.25" customHeight="1">
      <c r="A51" s="1" t="s">
        <v>7</v>
      </c>
      <c r="B51" s="1" t="s">
        <v>7</v>
      </c>
      <c r="C51" s="1" t="s">
        <v>7</v>
      </c>
      <c r="D51" s="1" t="s">
        <v>80</v>
      </c>
      <c r="E51" s="2">
        <v>1</v>
      </c>
      <c r="G51" s="2"/>
    </row>
    <row r="52" spans="1:7" ht="17.25" customHeight="1">
      <c r="A52" s="1" t="s">
        <v>7</v>
      </c>
      <c r="B52" s="1" t="s">
        <v>7</v>
      </c>
      <c r="C52" s="1" t="s">
        <v>81</v>
      </c>
      <c r="D52" s="1" t="s">
        <v>7</v>
      </c>
      <c r="E52" s="2">
        <v>1</v>
      </c>
      <c r="G52" s="2"/>
    </row>
    <row r="53" spans="1:7" ht="17.25" customHeight="1">
      <c r="A53" s="1" t="s">
        <v>7</v>
      </c>
      <c r="B53" s="1" t="s">
        <v>7</v>
      </c>
      <c r="C53" s="1" t="s">
        <v>7</v>
      </c>
      <c r="D53" s="1" t="s">
        <v>82</v>
      </c>
      <c r="E53" s="2">
        <v>1</v>
      </c>
      <c r="G53" s="2"/>
    </row>
    <row r="54" spans="1:7" ht="17.25" customHeight="1">
      <c r="A54" s="1" t="s">
        <v>7</v>
      </c>
      <c r="B54" s="1" t="s">
        <v>7</v>
      </c>
      <c r="C54" s="1" t="s">
        <v>7</v>
      </c>
      <c r="D54" s="1" t="s">
        <v>83</v>
      </c>
      <c r="E54" s="2">
        <v>1</v>
      </c>
      <c r="G54" s="2"/>
    </row>
    <row r="55" spans="1:7" ht="17.25" customHeight="1">
      <c r="A55" s="1" t="s">
        <v>7</v>
      </c>
      <c r="B55" s="1" t="s">
        <v>7</v>
      </c>
      <c r="C55" s="1" t="s">
        <v>7</v>
      </c>
      <c r="D55" s="1" t="s">
        <v>84</v>
      </c>
      <c r="E55" s="2">
        <v>1</v>
      </c>
      <c r="G55" s="2"/>
    </row>
    <row r="56" spans="1:7" ht="17.25" customHeight="1">
      <c r="A56" s="1" t="s">
        <v>7</v>
      </c>
      <c r="B56" s="1" t="s">
        <v>7</v>
      </c>
      <c r="C56" s="1" t="s">
        <v>7</v>
      </c>
      <c r="D56" s="1" t="s">
        <v>85</v>
      </c>
      <c r="E56" s="2">
        <v>1</v>
      </c>
      <c r="G56" s="2"/>
    </row>
    <row r="57" spans="1:7" ht="17.25" customHeight="1">
      <c r="A57" s="1" t="s">
        <v>7</v>
      </c>
      <c r="B57" s="1" t="s">
        <v>7</v>
      </c>
      <c r="C57" s="1" t="s">
        <v>7</v>
      </c>
      <c r="D57" s="1" t="s">
        <v>86</v>
      </c>
      <c r="E57" s="2">
        <v>1</v>
      </c>
      <c r="G57" s="2"/>
    </row>
    <row r="58" spans="1:7" ht="17.25" customHeight="1">
      <c r="A58" s="1" t="s">
        <v>7</v>
      </c>
      <c r="B58" s="1" t="s">
        <v>7</v>
      </c>
      <c r="C58" s="1" t="s">
        <v>87</v>
      </c>
      <c r="D58" s="1" t="s">
        <v>7</v>
      </c>
      <c r="E58" s="2">
        <v>1</v>
      </c>
      <c r="G58" s="2"/>
    </row>
    <row r="59" spans="1:7" ht="17.25" customHeight="1">
      <c r="A59" s="1" t="s">
        <v>7</v>
      </c>
      <c r="B59" s="1" t="s">
        <v>7</v>
      </c>
      <c r="C59" s="1" t="s">
        <v>7</v>
      </c>
      <c r="D59" s="1" t="s">
        <v>88</v>
      </c>
      <c r="E59" s="2">
        <v>1</v>
      </c>
      <c r="G59" s="2"/>
    </row>
    <row r="60" spans="1:7" ht="17.25" customHeight="1">
      <c r="A60" s="1" t="s">
        <v>7</v>
      </c>
      <c r="B60" s="1" t="s">
        <v>7</v>
      </c>
      <c r="C60" s="1" t="s">
        <v>7</v>
      </c>
      <c r="D60" s="1" t="s">
        <v>89</v>
      </c>
      <c r="E60" s="2">
        <v>1</v>
      </c>
      <c r="G60" s="2"/>
    </row>
    <row r="61" spans="1:7" ht="17.25" customHeight="1">
      <c r="A61" s="1" t="s">
        <v>7</v>
      </c>
      <c r="B61" s="1" t="s">
        <v>7</v>
      </c>
      <c r="C61" s="1" t="s">
        <v>7</v>
      </c>
      <c r="D61" s="1" t="s">
        <v>90</v>
      </c>
      <c r="E61" s="2">
        <v>1</v>
      </c>
      <c r="G61" s="2"/>
    </row>
    <row r="62" spans="1:7" ht="17.25" customHeight="1">
      <c r="A62" s="1" t="s">
        <v>7</v>
      </c>
      <c r="B62" s="1" t="s">
        <v>7</v>
      </c>
      <c r="C62" s="1" t="s">
        <v>7</v>
      </c>
      <c r="D62" s="1" t="s">
        <v>91</v>
      </c>
      <c r="E62" s="2">
        <v>1</v>
      </c>
      <c r="G62" s="2"/>
    </row>
    <row r="63" spans="1:7" ht="17.25" customHeight="1">
      <c r="A63" s="1" t="s">
        <v>7</v>
      </c>
      <c r="B63" s="1" t="s">
        <v>7</v>
      </c>
      <c r="C63" s="1" t="s">
        <v>7</v>
      </c>
      <c r="D63" s="1" t="s">
        <v>92</v>
      </c>
      <c r="E63" s="2">
        <v>1</v>
      </c>
      <c r="G63" s="2"/>
    </row>
    <row r="64" spans="1:7" ht="17.25" customHeight="1">
      <c r="A64" s="1" t="s">
        <v>7</v>
      </c>
      <c r="B64" s="1" t="s">
        <v>7</v>
      </c>
      <c r="C64" s="1" t="s">
        <v>93</v>
      </c>
      <c r="D64" s="1" t="s">
        <v>7</v>
      </c>
      <c r="E64" s="2">
        <v>1</v>
      </c>
      <c r="G64" s="2"/>
    </row>
    <row r="65" spans="1:7" ht="17.25" customHeight="1">
      <c r="A65" s="1" t="s">
        <v>7</v>
      </c>
      <c r="B65" s="1" t="s">
        <v>7</v>
      </c>
      <c r="C65" s="1" t="s">
        <v>7</v>
      </c>
      <c r="D65" s="1" t="s">
        <v>94</v>
      </c>
      <c r="E65" s="2">
        <v>2</v>
      </c>
      <c r="G65" s="2"/>
    </row>
    <row r="66" spans="1:7" ht="17.25" customHeight="1">
      <c r="A66" s="1" t="s">
        <v>7</v>
      </c>
      <c r="B66" s="1" t="s">
        <v>7</v>
      </c>
      <c r="C66" s="1" t="s">
        <v>7</v>
      </c>
      <c r="D66" s="1" t="s">
        <v>95</v>
      </c>
      <c r="E66" s="2">
        <v>1</v>
      </c>
      <c r="F66" s="3" t="s">
        <v>96</v>
      </c>
      <c r="G66" s="2"/>
    </row>
    <row r="67" spans="1:7" ht="17.25" customHeight="1">
      <c r="A67" s="1" t="s">
        <v>7</v>
      </c>
      <c r="B67" s="1" t="s">
        <v>7</v>
      </c>
      <c r="C67" s="1" t="s">
        <v>7</v>
      </c>
      <c r="D67" s="1" t="s">
        <v>97</v>
      </c>
      <c r="E67" s="2">
        <v>1</v>
      </c>
      <c r="F67" s="3" t="s">
        <v>98</v>
      </c>
      <c r="G67" s="2"/>
    </row>
    <row r="68" spans="1:7" ht="17.25" customHeight="1">
      <c r="A68" s="1" t="s">
        <v>7</v>
      </c>
      <c r="B68" s="1" t="s">
        <v>7</v>
      </c>
      <c r="C68" s="1" t="s">
        <v>7</v>
      </c>
      <c r="D68" s="1" t="s">
        <v>99</v>
      </c>
      <c r="E68" s="2">
        <v>1</v>
      </c>
      <c r="F68" s="3" t="s">
        <v>98</v>
      </c>
      <c r="G68" s="2"/>
    </row>
    <row r="69" spans="1:7" ht="17.25" customHeight="1">
      <c r="A69" s="1" t="s">
        <v>7</v>
      </c>
      <c r="B69" s="1" t="s">
        <v>7</v>
      </c>
      <c r="C69" s="1" t="s">
        <v>7</v>
      </c>
      <c r="D69" s="1" t="s">
        <v>100</v>
      </c>
      <c r="E69" s="2">
        <v>1</v>
      </c>
      <c r="F69" s="3" t="s">
        <v>98</v>
      </c>
      <c r="G69" s="2"/>
    </row>
    <row r="70" spans="1:7" ht="17.25" customHeight="1">
      <c r="A70" s="1" t="s">
        <v>7</v>
      </c>
      <c r="B70" s="1" t="s">
        <v>18</v>
      </c>
      <c r="C70" s="1" t="s">
        <v>7</v>
      </c>
      <c r="D70" s="1" t="s">
        <v>7</v>
      </c>
      <c r="E70" s="2">
        <v>2</v>
      </c>
      <c r="G70" s="2">
        <v>2</v>
      </c>
    </row>
    <row r="71" spans="1:7" ht="17.25" customHeight="1">
      <c r="A71" s="1" t="s">
        <v>7</v>
      </c>
      <c r="B71" s="1" t="s">
        <v>7</v>
      </c>
      <c r="C71" s="1" t="s">
        <v>101</v>
      </c>
      <c r="D71" s="1" t="s">
        <v>7</v>
      </c>
      <c r="E71" s="2">
        <v>2</v>
      </c>
      <c r="G71" s="2"/>
    </row>
    <row r="72" spans="1:7" ht="17.25" customHeight="1">
      <c r="A72" s="1" t="s">
        <v>7</v>
      </c>
      <c r="B72" s="1" t="s">
        <v>7</v>
      </c>
      <c r="C72" s="1" t="s">
        <v>7</v>
      </c>
      <c r="D72" s="1" t="s">
        <v>102</v>
      </c>
      <c r="E72" s="2"/>
      <c r="G72" s="2"/>
    </row>
    <row r="73" spans="1:7" ht="17.25" customHeight="1">
      <c r="A73" s="1" t="s">
        <v>7</v>
      </c>
      <c r="B73" s="1" t="s">
        <v>7</v>
      </c>
      <c r="C73" s="1" t="s">
        <v>7</v>
      </c>
      <c r="D73" s="1" t="s">
        <v>103</v>
      </c>
      <c r="E73" s="2"/>
      <c r="G73" s="2"/>
    </row>
    <row r="74" spans="1:7" ht="17.25" customHeight="1">
      <c r="A74" s="1" t="s">
        <v>7</v>
      </c>
      <c r="B74" s="1" t="s">
        <v>7</v>
      </c>
      <c r="C74" s="1" t="s">
        <v>7</v>
      </c>
      <c r="D74" s="1" t="s">
        <v>104</v>
      </c>
      <c r="E74" s="2"/>
      <c r="G74" s="2"/>
    </row>
    <row r="75" spans="1:7" ht="17.25" customHeight="1">
      <c r="A75" s="1" t="s">
        <v>7</v>
      </c>
      <c r="B75" s="1" t="s">
        <v>7</v>
      </c>
      <c r="C75" s="1" t="s">
        <v>7</v>
      </c>
      <c r="D75" s="1" t="s">
        <v>105</v>
      </c>
      <c r="E75" s="2"/>
      <c r="G75" s="2"/>
    </row>
    <row r="76" spans="1:7" ht="17.25" customHeight="1">
      <c r="A76" s="1" t="s">
        <v>7</v>
      </c>
      <c r="B76" s="1" t="s">
        <v>7</v>
      </c>
      <c r="C76" s="1" t="s">
        <v>7</v>
      </c>
      <c r="D76" s="1" t="s">
        <v>106</v>
      </c>
      <c r="E76" s="2"/>
      <c r="G76" s="2"/>
    </row>
    <row r="77" spans="1:7" ht="17.25" customHeight="1">
      <c r="A77" s="1" t="s">
        <v>7</v>
      </c>
      <c r="B77" s="1" t="s">
        <v>7</v>
      </c>
      <c r="C77" s="1" t="s">
        <v>107</v>
      </c>
      <c r="D77" s="1" t="s">
        <v>7</v>
      </c>
      <c r="E77" s="2">
        <v>2</v>
      </c>
      <c r="G77" s="2">
        <v>2</v>
      </c>
    </row>
    <row r="78" spans="1:7" ht="17.25" customHeight="1">
      <c r="A78" s="1" t="s">
        <v>7</v>
      </c>
      <c r="B78" s="1" t="s">
        <v>7</v>
      </c>
      <c r="C78" s="1" t="s">
        <v>7</v>
      </c>
      <c r="D78" s="1" t="s">
        <v>108</v>
      </c>
      <c r="E78" s="2"/>
      <c r="G78" s="2"/>
    </row>
    <row r="79" spans="1:7" ht="17.25" customHeight="1">
      <c r="A79" s="1" t="s">
        <v>7</v>
      </c>
      <c r="B79" s="1" t="s">
        <v>7</v>
      </c>
      <c r="C79" s="1" t="s">
        <v>7</v>
      </c>
      <c r="D79" s="1" t="s">
        <v>109</v>
      </c>
      <c r="E79" s="2"/>
      <c r="G79" s="2"/>
    </row>
    <row r="80" spans="1:7" ht="17.25" customHeight="1">
      <c r="A80" s="1" t="s">
        <v>7</v>
      </c>
      <c r="B80" s="1" t="s">
        <v>7</v>
      </c>
      <c r="C80" s="1" t="s">
        <v>7</v>
      </c>
      <c r="D80" s="1" t="s">
        <v>110</v>
      </c>
      <c r="E80" s="2"/>
      <c r="G80" s="2"/>
    </row>
    <row r="81" spans="1:7" ht="17.25" customHeight="1">
      <c r="A81" s="1" t="s">
        <v>7</v>
      </c>
      <c r="B81" s="1" t="s">
        <v>7</v>
      </c>
      <c r="C81" s="1" t="s">
        <v>7</v>
      </c>
      <c r="D81" s="1" t="s">
        <v>111</v>
      </c>
      <c r="E81" s="2"/>
      <c r="G81" s="2"/>
    </row>
    <row r="82" spans="1:7" ht="17.25" customHeight="1">
      <c r="A82" s="1" t="s">
        <v>7</v>
      </c>
      <c r="B82" s="1" t="s">
        <v>7</v>
      </c>
      <c r="C82" s="1" t="s">
        <v>7</v>
      </c>
      <c r="D82" s="1" t="s">
        <v>112</v>
      </c>
      <c r="E82" s="2"/>
      <c r="G82" s="2"/>
    </row>
    <row r="83" spans="1:7" ht="17.25" customHeight="1">
      <c r="A83" s="1" t="s">
        <v>7</v>
      </c>
      <c r="B83" s="1" t="s">
        <v>7</v>
      </c>
      <c r="C83" s="1" t="s">
        <v>113</v>
      </c>
      <c r="D83" s="1" t="s">
        <v>7</v>
      </c>
      <c r="E83" s="2">
        <v>2</v>
      </c>
      <c r="G83" s="2">
        <v>2</v>
      </c>
    </row>
    <row r="84" spans="1:7" ht="17.25" customHeight="1">
      <c r="A84" s="1" t="s">
        <v>7</v>
      </c>
      <c r="B84" s="1" t="s">
        <v>7</v>
      </c>
      <c r="C84" s="1" t="s">
        <v>7</v>
      </c>
      <c r="D84" s="1" t="s">
        <v>114</v>
      </c>
      <c r="E84" s="2"/>
      <c r="G84" s="2"/>
    </row>
    <row r="85" spans="1:7" ht="17.25" customHeight="1">
      <c r="A85" s="1" t="s">
        <v>7</v>
      </c>
      <c r="B85" s="1" t="s">
        <v>7</v>
      </c>
      <c r="C85" s="1" t="s">
        <v>7</v>
      </c>
      <c r="D85" s="1" t="s">
        <v>115</v>
      </c>
      <c r="E85" s="2"/>
      <c r="G85" s="2"/>
    </row>
    <row r="86" spans="1:7" ht="17.25" customHeight="1">
      <c r="A86" s="1" t="s">
        <v>7</v>
      </c>
      <c r="B86" s="1" t="s">
        <v>7</v>
      </c>
      <c r="C86" s="1" t="s">
        <v>7</v>
      </c>
      <c r="D86" s="1" t="s">
        <v>116</v>
      </c>
      <c r="E86" s="2"/>
      <c r="G86" s="2"/>
    </row>
    <row r="87" spans="1:7" ht="17.25" customHeight="1">
      <c r="A87" s="1" t="s">
        <v>7</v>
      </c>
      <c r="B87" s="1" t="s">
        <v>7</v>
      </c>
      <c r="C87" s="1" t="s">
        <v>7</v>
      </c>
      <c r="D87" s="1" t="s">
        <v>117</v>
      </c>
      <c r="E87" s="2"/>
      <c r="G87" s="2"/>
    </row>
    <row r="88" spans="1:7" ht="17.25" customHeight="1">
      <c r="A88" s="1" t="s">
        <v>7</v>
      </c>
      <c r="B88" s="1" t="s">
        <v>7</v>
      </c>
      <c r="C88" s="1" t="s">
        <v>7</v>
      </c>
      <c r="D88" s="1" t="s">
        <v>118</v>
      </c>
      <c r="E88" s="2"/>
      <c r="G88" s="2"/>
    </row>
    <row r="89" spans="1:7" ht="17.25" customHeight="1">
      <c r="A89" s="1" t="s">
        <v>7</v>
      </c>
      <c r="B89" s="1" t="s">
        <v>7</v>
      </c>
      <c r="C89" s="1" t="s">
        <v>27</v>
      </c>
      <c r="D89" s="1" t="s">
        <v>7</v>
      </c>
      <c r="E89" s="2">
        <v>2</v>
      </c>
      <c r="G89" s="2">
        <v>2</v>
      </c>
    </row>
    <row r="90" spans="1:7" ht="17.25" customHeight="1">
      <c r="A90" s="1" t="s">
        <v>7</v>
      </c>
      <c r="B90" s="1" t="s">
        <v>7</v>
      </c>
      <c r="C90" s="1" t="s">
        <v>7</v>
      </c>
      <c r="D90" s="1" t="s">
        <v>119</v>
      </c>
      <c r="E90" s="2"/>
      <c r="G90" s="2"/>
    </row>
    <row r="91" spans="1:7" ht="17.25" customHeight="1">
      <c r="A91" s="1" t="s">
        <v>7</v>
      </c>
      <c r="B91" s="1" t="s">
        <v>7</v>
      </c>
      <c r="C91" s="1" t="s">
        <v>7</v>
      </c>
      <c r="D91" s="1" t="s">
        <v>120</v>
      </c>
      <c r="E91" s="2"/>
      <c r="G91" s="2"/>
    </row>
    <row r="92" spans="1:7" ht="17.25" customHeight="1">
      <c r="A92" s="1" t="s">
        <v>7</v>
      </c>
      <c r="B92" s="1" t="s">
        <v>7</v>
      </c>
      <c r="C92" s="1" t="s">
        <v>7</v>
      </c>
      <c r="D92" s="1" t="s">
        <v>121</v>
      </c>
      <c r="E92" s="2"/>
      <c r="G92" s="2"/>
    </row>
    <row r="93" spans="1:7" ht="17.25" customHeight="1">
      <c r="A93" s="1" t="s">
        <v>7</v>
      </c>
      <c r="B93" s="1" t="s">
        <v>7</v>
      </c>
      <c r="C93" s="1" t="s">
        <v>7</v>
      </c>
      <c r="D93" s="1" t="s">
        <v>122</v>
      </c>
      <c r="E93" s="2"/>
      <c r="G93" s="2"/>
    </row>
    <row r="94" spans="1:7" ht="17.25" customHeight="1">
      <c r="A94" s="1" t="s">
        <v>7</v>
      </c>
      <c r="B94" s="1" t="s">
        <v>7</v>
      </c>
      <c r="C94" s="1" t="s">
        <v>7</v>
      </c>
      <c r="D94" s="1" t="s">
        <v>123</v>
      </c>
      <c r="E94" s="2"/>
      <c r="G94" s="2"/>
    </row>
    <row r="95" spans="1:7" ht="17.25" customHeight="1">
      <c r="A95" s="1" t="s">
        <v>7</v>
      </c>
      <c r="B95" s="1" t="s">
        <v>7</v>
      </c>
      <c r="C95" s="1" t="s">
        <v>124</v>
      </c>
      <c r="D95" s="1" t="s">
        <v>7</v>
      </c>
      <c r="E95" s="2">
        <v>2</v>
      </c>
      <c r="G95" s="2">
        <v>2</v>
      </c>
    </row>
    <row r="96" spans="1:7" ht="17.25" customHeight="1">
      <c r="A96" s="1" t="s">
        <v>7</v>
      </c>
      <c r="B96" s="1" t="s">
        <v>7</v>
      </c>
      <c r="C96" s="1" t="s">
        <v>7</v>
      </c>
      <c r="D96" s="1" t="s">
        <v>125</v>
      </c>
      <c r="E96" s="2"/>
      <c r="G96" s="2"/>
    </row>
    <row r="97" spans="1:7" ht="17.25" customHeight="1">
      <c r="A97" s="1" t="s">
        <v>7</v>
      </c>
      <c r="B97" s="1" t="s">
        <v>7</v>
      </c>
      <c r="C97" s="1" t="s">
        <v>7</v>
      </c>
      <c r="D97" s="1" t="s">
        <v>126</v>
      </c>
      <c r="E97" s="2"/>
      <c r="G97" s="2"/>
    </row>
    <row r="98" spans="1:7" ht="17.25" customHeight="1">
      <c r="A98" s="1" t="s">
        <v>7</v>
      </c>
      <c r="B98" s="1" t="s">
        <v>7</v>
      </c>
      <c r="C98" s="1" t="s">
        <v>7</v>
      </c>
      <c r="D98" s="1" t="s">
        <v>127</v>
      </c>
      <c r="E98" s="2"/>
      <c r="G98" s="2"/>
    </row>
    <row r="99" spans="1:7" ht="17.25" customHeight="1">
      <c r="A99" s="1" t="s">
        <v>7</v>
      </c>
      <c r="B99" s="1" t="s">
        <v>7</v>
      </c>
      <c r="C99" s="1" t="s">
        <v>7</v>
      </c>
      <c r="D99" s="1" t="s">
        <v>128</v>
      </c>
      <c r="E99" s="2"/>
      <c r="G99" s="2"/>
    </row>
    <row r="100" spans="1:7" ht="17.25" customHeight="1">
      <c r="A100" s="1" t="s">
        <v>7</v>
      </c>
      <c r="B100" s="1" t="s">
        <v>129</v>
      </c>
      <c r="C100" s="1" t="s">
        <v>7</v>
      </c>
      <c r="D100" s="1" t="s">
        <v>7</v>
      </c>
      <c r="E100" s="2">
        <v>1</v>
      </c>
      <c r="G100" s="2">
        <v>1</v>
      </c>
    </row>
    <row r="101" spans="1:7" ht="17.25" customHeight="1">
      <c r="A101" s="1" t="s">
        <v>7</v>
      </c>
      <c r="B101" s="1" t="s">
        <v>7</v>
      </c>
      <c r="C101" s="1" t="s">
        <v>23</v>
      </c>
      <c r="D101" s="1" t="s">
        <v>7</v>
      </c>
      <c r="E101" s="2">
        <v>2</v>
      </c>
      <c r="F101" s="3" t="s">
        <v>130</v>
      </c>
      <c r="G101" s="2">
        <v>2</v>
      </c>
    </row>
    <row r="102" spans="1:7" ht="17.25" customHeight="1">
      <c r="A102" s="1" t="s">
        <v>7</v>
      </c>
      <c r="B102" s="1" t="s">
        <v>7</v>
      </c>
      <c r="C102" s="1" t="s">
        <v>7</v>
      </c>
      <c r="D102" s="1" t="s">
        <v>131</v>
      </c>
      <c r="E102" s="2"/>
      <c r="G102" s="2"/>
    </row>
    <row r="103" spans="1:7" ht="17.25" customHeight="1">
      <c r="A103" s="1" t="s">
        <v>7</v>
      </c>
      <c r="B103" s="1" t="s">
        <v>7</v>
      </c>
      <c r="C103" s="1" t="s">
        <v>7</v>
      </c>
      <c r="D103" s="1" t="s">
        <v>132</v>
      </c>
      <c r="E103" s="2"/>
      <c r="G103" s="2"/>
    </row>
    <row r="104" spans="1:7" ht="17.25" customHeight="1">
      <c r="A104" s="1" t="s">
        <v>7</v>
      </c>
      <c r="B104" s="1" t="s">
        <v>7</v>
      </c>
      <c r="C104" s="1" t="s">
        <v>7</v>
      </c>
      <c r="D104" s="1" t="s">
        <v>133</v>
      </c>
      <c r="E104" s="2"/>
      <c r="G104" s="2"/>
    </row>
    <row r="105" spans="1:7" ht="17.25" customHeight="1">
      <c r="A105" s="1" t="s">
        <v>7</v>
      </c>
      <c r="B105" s="1" t="s">
        <v>7</v>
      </c>
      <c r="C105" s="1" t="s">
        <v>7</v>
      </c>
      <c r="D105" s="1" t="s">
        <v>134</v>
      </c>
      <c r="E105" s="2"/>
      <c r="G105" s="2"/>
    </row>
    <row r="106" spans="1:7" ht="17.25" customHeight="1">
      <c r="A106" s="1" t="s">
        <v>7</v>
      </c>
      <c r="B106" s="1" t="s">
        <v>7</v>
      </c>
      <c r="C106" s="1" t="s">
        <v>7</v>
      </c>
      <c r="D106" s="1" t="s">
        <v>135</v>
      </c>
      <c r="E106" s="2"/>
      <c r="G106" s="2"/>
    </row>
    <row r="107" spans="1:7" ht="17.25" customHeight="1">
      <c r="A107" s="1" t="s">
        <v>7</v>
      </c>
      <c r="B107" s="1" t="s">
        <v>7</v>
      </c>
      <c r="C107" s="1" t="s">
        <v>22</v>
      </c>
      <c r="D107" s="1" t="s">
        <v>7</v>
      </c>
      <c r="E107" s="2">
        <v>2</v>
      </c>
      <c r="G107" s="2">
        <v>2</v>
      </c>
    </row>
    <row r="108" spans="1:7" ht="17.25" customHeight="1">
      <c r="A108" s="1" t="s">
        <v>7</v>
      </c>
      <c r="B108" s="1" t="s">
        <v>7</v>
      </c>
      <c r="C108" s="1" t="s">
        <v>7</v>
      </c>
      <c r="D108" s="1" t="s">
        <v>136</v>
      </c>
      <c r="E108" s="2"/>
      <c r="G108" s="2"/>
    </row>
    <row r="109" spans="1:7" ht="17.25" customHeight="1">
      <c r="A109" s="1" t="s">
        <v>7</v>
      </c>
      <c r="B109" s="1" t="s">
        <v>7</v>
      </c>
      <c r="C109" s="1" t="s">
        <v>7</v>
      </c>
      <c r="D109" s="1" t="s">
        <v>137</v>
      </c>
      <c r="E109" s="2"/>
      <c r="G109" s="2"/>
    </row>
    <row r="110" spans="1:7" ht="17.25" customHeight="1">
      <c r="A110" s="1" t="s">
        <v>7</v>
      </c>
      <c r="B110" s="1" t="s">
        <v>7</v>
      </c>
      <c r="C110" s="1" t="s">
        <v>7</v>
      </c>
      <c r="D110" s="1" t="s">
        <v>138</v>
      </c>
      <c r="E110" s="2"/>
      <c r="G110" s="2"/>
    </row>
    <row r="111" spans="1:7" ht="17.25" customHeight="1">
      <c r="A111" s="1" t="s">
        <v>7</v>
      </c>
      <c r="B111" s="1" t="s">
        <v>7</v>
      </c>
      <c r="C111" s="1" t="s">
        <v>7</v>
      </c>
      <c r="D111" s="1" t="s">
        <v>139</v>
      </c>
      <c r="E111" s="2"/>
      <c r="G111" s="2"/>
    </row>
    <row r="112" spans="1:7" ht="17.25" customHeight="1">
      <c r="A112" s="1" t="s">
        <v>7</v>
      </c>
      <c r="B112" s="1" t="s">
        <v>7</v>
      </c>
      <c r="C112" s="1" t="s">
        <v>7</v>
      </c>
      <c r="D112" s="1" t="s">
        <v>140</v>
      </c>
      <c r="E112" s="2"/>
      <c r="G112" s="2"/>
    </row>
    <row r="113" spans="1:7" ht="17.25" customHeight="1">
      <c r="A113" s="1" t="s">
        <v>7</v>
      </c>
      <c r="B113" s="1" t="s">
        <v>7</v>
      </c>
      <c r="C113" s="1" t="s">
        <v>141</v>
      </c>
      <c r="D113" s="1" t="s">
        <v>7</v>
      </c>
      <c r="E113" s="2"/>
      <c r="G113" s="2"/>
    </row>
    <row r="114" spans="1:7" ht="17.25" customHeight="1">
      <c r="A114" s="1" t="s">
        <v>7</v>
      </c>
      <c r="B114" s="1" t="s">
        <v>7</v>
      </c>
      <c r="C114" s="1" t="s">
        <v>7</v>
      </c>
      <c r="D114" s="1" t="s">
        <v>142</v>
      </c>
      <c r="E114" s="2"/>
      <c r="G114" s="2"/>
    </row>
    <row r="115" spans="1:7" ht="17.25" customHeight="1">
      <c r="A115" s="1" t="s">
        <v>7</v>
      </c>
      <c r="B115" s="1" t="s">
        <v>7</v>
      </c>
      <c r="C115" s="1" t="s">
        <v>7</v>
      </c>
      <c r="D115" s="1" t="s">
        <v>143</v>
      </c>
      <c r="E115" s="2"/>
      <c r="G115" s="2"/>
    </row>
    <row r="116" spans="1:7" ht="17.25" customHeight="1">
      <c r="A116" s="1" t="s">
        <v>7</v>
      </c>
      <c r="B116" s="1" t="s">
        <v>7</v>
      </c>
      <c r="C116" s="1" t="s">
        <v>7</v>
      </c>
      <c r="D116" s="1" t="s">
        <v>144</v>
      </c>
      <c r="E116" s="2"/>
      <c r="G116" s="2"/>
    </row>
    <row r="117" spans="1:7" ht="17.25" customHeight="1">
      <c r="A117" s="1" t="s">
        <v>7</v>
      </c>
      <c r="B117" s="1" t="s">
        <v>7</v>
      </c>
      <c r="C117" s="1" t="s">
        <v>7</v>
      </c>
      <c r="D117" s="1" t="s">
        <v>145</v>
      </c>
      <c r="E117" s="2"/>
      <c r="G117" s="2"/>
    </row>
    <row r="118" spans="1:7" ht="17.25" customHeight="1">
      <c r="A118" s="1" t="s">
        <v>7</v>
      </c>
      <c r="B118" s="1" t="s">
        <v>7</v>
      </c>
      <c r="C118" s="1" t="s">
        <v>7</v>
      </c>
      <c r="D118" s="1" t="s">
        <v>146</v>
      </c>
      <c r="E118" s="2"/>
      <c r="G118" s="2"/>
    </row>
    <row r="119" spans="1:7" ht="17.25" customHeight="1">
      <c r="A119" s="1" t="s">
        <v>7</v>
      </c>
      <c r="B119" s="1" t="s">
        <v>7</v>
      </c>
      <c r="C119" s="1" t="s">
        <v>21</v>
      </c>
      <c r="D119" s="1" t="s">
        <v>7</v>
      </c>
      <c r="E119" s="2">
        <v>1</v>
      </c>
      <c r="G119" s="2">
        <v>1</v>
      </c>
    </row>
    <row r="120" spans="1:7" ht="17.25" customHeight="1">
      <c r="A120" s="1" t="s">
        <v>7</v>
      </c>
      <c r="B120" s="1" t="s">
        <v>7</v>
      </c>
      <c r="C120" s="1" t="s">
        <v>7</v>
      </c>
      <c r="D120" s="1" t="s">
        <v>147</v>
      </c>
      <c r="E120" s="2">
        <v>2</v>
      </c>
      <c r="G120" s="2">
        <v>2</v>
      </c>
    </row>
    <row r="121" spans="1:7" ht="17.25" customHeight="1">
      <c r="A121" s="1" t="s">
        <v>7</v>
      </c>
      <c r="B121" s="1" t="s">
        <v>7</v>
      </c>
      <c r="C121" s="1" t="s">
        <v>7</v>
      </c>
      <c r="D121" s="1" t="s">
        <v>148</v>
      </c>
      <c r="E121" s="2">
        <v>2</v>
      </c>
      <c r="G121" s="2">
        <v>2</v>
      </c>
    </row>
    <row r="122" spans="1:7" ht="17.25" customHeight="1">
      <c r="A122" s="1" t="s">
        <v>7</v>
      </c>
      <c r="B122" s="1" t="s">
        <v>7</v>
      </c>
      <c r="C122" s="1" t="s">
        <v>7</v>
      </c>
      <c r="D122" s="1" t="s">
        <v>149</v>
      </c>
      <c r="E122" s="2">
        <v>2</v>
      </c>
      <c r="G122" s="2">
        <v>2</v>
      </c>
    </row>
    <row r="123" spans="1:7" ht="17.25" customHeight="1">
      <c r="A123" s="1" t="s">
        <v>7</v>
      </c>
      <c r="B123" s="1" t="s">
        <v>7</v>
      </c>
      <c r="C123" s="1" t="s">
        <v>7</v>
      </c>
      <c r="D123" s="1" t="s">
        <v>150</v>
      </c>
      <c r="E123" s="2">
        <v>2</v>
      </c>
      <c r="G123" s="2">
        <v>2</v>
      </c>
    </row>
    <row r="124" spans="1:7" ht="17.25" customHeight="1">
      <c r="A124" s="1" t="s">
        <v>7</v>
      </c>
      <c r="B124" s="1" t="s">
        <v>7</v>
      </c>
      <c r="C124" s="1" t="s">
        <v>151</v>
      </c>
      <c r="D124" s="1" t="s">
        <v>7</v>
      </c>
      <c r="E124" s="2">
        <v>1</v>
      </c>
      <c r="G124" s="2">
        <v>1</v>
      </c>
    </row>
    <row r="125" spans="1:7" ht="17.25" customHeight="1">
      <c r="A125" s="1" t="s">
        <v>7</v>
      </c>
      <c r="B125" s="1" t="s">
        <v>7</v>
      </c>
      <c r="C125" s="1" t="s">
        <v>7</v>
      </c>
      <c r="D125" s="1" t="s">
        <v>152</v>
      </c>
      <c r="E125" s="2">
        <v>2</v>
      </c>
      <c r="G125" s="2">
        <v>2</v>
      </c>
    </row>
    <row r="126" spans="1:7" ht="17.25" customHeight="1">
      <c r="A126" s="1" t="s">
        <v>7</v>
      </c>
      <c r="B126" s="1" t="s">
        <v>7</v>
      </c>
      <c r="C126" s="1" t="s">
        <v>7</v>
      </c>
      <c r="D126" s="1" t="s">
        <v>153</v>
      </c>
      <c r="E126" s="2">
        <v>2</v>
      </c>
      <c r="G126" s="2">
        <v>2</v>
      </c>
    </row>
    <row r="127" spans="1:7" ht="17.25" customHeight="1">
      <c r="A127" s="1" t="s">
        <v>7</v>
      </c>
      <c r="B127" s="1" t="s">
        <v>7</v>
      </c>
      <c r="C127" s="1" t="s">
        <v>7</v>
      </c>
      <c r="D127" s="1" t="s">
        <v>154</v>
      </c>
      <c r="E127" s="2">
        <v>2</v>
      </c>
      <c r="G127" s="2">
        <v>2</v>
      </c>
    </row>
    <row r="128" spans="1:7" ht="17.25" customHeight="1">
      <c r="A128" s="1" t="s">
        <v>7</v>
      </c>
      <c r="B128" s="1" t="s">
        <v>7</v>
      </c>
      <c r="C128" s="1" t="s">
        <v>7</v>
      </c>
      <c r="D128" s="1" t="s">
        <v>155</v>
      </c>
      <c r="E128" s="2">
        <v>2</v>
      </c>
      <c r="G128" s="2">
        <v>2</v>
      </c>
    </row>
    <row r="129" spans="1:7" ht="17.25" customHeight="1">
      <c r="A129" s="1" t="s">
        <v>7</v>
      </c>
      <c r="B129" s="1" t="s">
        <v>7</v>
      </c>
      <c r="C129" s="1" t="s">
        <v>7</v>
      </c>
      <c r="D129" s="1" t="s">
        <v>156</v>
      </c>
      <c r="E129" s="2">
        <v>2</v>
      </c>
      <c r="G129" s="2">
        <v>2</v>
      </c>
    </row>
    <row r="130" spans="1:7" ht="17.25" customHeight="1">
      <c r="A130" s="1" t="s">
        <v>7</v>
      </c>
      <c r="B130" s="1" t="s">
        <v>157</v>
      </c>
      <c r="C130" s="1" t="s">
        <v>7</v>
      </c>
      <c r="D130" s="1" t="s">
        <v>7</v>
      </c>
      <c r="E130" s="2">
        <v>2</v>
      </c>
      <c r="G130" s="2">
        <v>2</v>
      </c>
    </row>
    <row r="131" spans="1:7" ht="17.25" customHeight="1">
      <c r="A131" s="1" t="s">
        <v>7</v>
      </c>
      <c r="B131" s="1" t="s">
        <v>7</v>
      </c>
      <c r="C131" s="1" t="s">
        <v>158</v>
      </c>
      <c r="D131" s="1" t="s">
        <v>7</v>
      </c>
      <c r="E131" s="2">
        <v>1</v>
      </c>
      <c r="G131" s="2"/>
    </row>
    <row r="132" spans="1:7" ht="17.25" customHeight="1">
      <c r="A132" s="1" t="s">
        <v>7</v>
      </c>
      <c r="B132" s="1" t="s">
        <v>7</v>
      </c>
      <c r="C132" s="1" t="s">
        <v>7</v>
      </c>
      <c r="D132" s="1" t="s">
        <v>159</v>
      </c>
      <c r="E132" s="2">
        <v>2</v>
      </c>
      <c r="G132" s="2"/>
    </row>
    <row r="133" spans="1:7" ht="17.25" customHeight="1">
      <c r="A133" s="1" t="s">
        <v>7</v>
      </c>
      <c r="B133" s="1" t="s">
        <v>7</v>
      </c>
      <c r="C133" s="1" t="s">
        <v>7</v>
      </c>
      <c r="D133" s="1" t="s">
        <v>160</v>
      </c>
      <c r="E133" s="2">
        <v>2</v>
      </c>
      <c r="G133" s="2"/>
    </row>
    <row r="134" spans="1:7" ht="17.25" customHeight="1">
      <c r="A134" s="1" t="s">
        <v>7</v>
      </c>
      <c r="B134" s="1" t="s">
        <v>7</v>
      </c>
      <c r="C134" s="1" t="s">
        <v>7</v>
      </c>
      <c r="D134" s="1" t="s">
        <v>161</v>
      </c>
      <c r="E134" s="2">
        <v>2</v>
      </c>
      <c r="G134" s="2"/>
    </row>
    <row r="135" spans="1:7" ht="17.25" customHeight="1">
      <c r="A135" s="1" t="s">
        <v>7</v>
      </c>
      <c r="B135" s="1" t="s">
        <v>7</v>
      </c>
      <c r="C135" s="1" t="s">
        <v>7</v>
      </c>
      <c r="D135" s="1" t="s">
        <v>162</v>
      </c>
      <c r="E135" s="2">
        <v>2</v>
      </c>
      <c r="G135" s="2"/>
    </row>
    <row r="136" spans="1:7" ht="17.25" customHeight="1">
      <c r="A136" s="1" t="s">
        <v>7</v>
      </c>
      <c r="B136" s="1" t="s">
        <v>7</v>
      </c>
      <c r="C136" s="1" t="s">
        <v>7</v>
      </c>
      <c r="D136" s="1" t="s">
        <v>163</v>
      </c>
      <c r="E136" s="2">
        <v>2</v>
      </c>
      <c r="G136" s="2"/>
    </row>
    <row r="137" spans="1:7" ht="17.25" customHeight="1">
      <c r="A137" s="1" t="s">
        <v>7</v>
      </c>
      <c r="B137" s="1" t="s">
        <v>7</v>
      </c>
      <c r="C137" s="1" t="s">
        <v>164</v>
      </c>
      <c r="D137" s="1" t="s">
        <v>7</v>
      </c>
      <c r="E137" s="2">
        <v>1</v>
      </c>
      <c r="G137" s="2"/>
    </row>
    <row r="138" spans="1:7" ht="17.25" customHeight="1">
      <c r="A138" s="1" t="s">
        <v>7</v>
      </c>
      <c r="B138" s="1" t="s">
        <v>7</v>
      </c>
      <c r="C138" s="1" t="s">
        <v>7</v>
      </c>
      <c r="D138" s="1" t="s">
        <v>165</v>
      </c>
      <c r="E138" s="2">
        <v>1</v>
      </c>
      <c r="G138" s="2"/>
    </row>
    <row r="139" spans="1:7" ht="17.25" customHeight="1">
      <c r="A139" s="1" t="s">
        <v>7</v>
      </c>
      <c r="B139" s="1" t="s">
        <v>7</v>
      </c>
      <c r="C139" s="1" t="s">
        <v>7</v>
      </c>
      <c r="D139" s="1" t="s">
        <v>166</v>
      </c>
      <c r="E139" s="2">
        <v>1</v>
      </c>
      <c r="G139" s="2"/>
    </row>
    <row r="140" spans="1:7" ht="17.25" customHeight="1">
      <c r="A140" s="1" t="s">
        <v>7</v>
      </c>
      <c r="B140" s="1" t="s">
        <v>7</v>
      </c>
      <c r="C140" s="1" t="s">
        <v>7</v>
      </c>
      <c r="D140" s="1" t="s">
        <v>167</v>
      </c>
      <c r="E140" s="2">
        <v>1</v>
      </c>
      <c r="G140" s="2"/>
    </row>
    <row r="141" spans="1:7" ht="17.25" customHeight="1">
      <c r="A141" s="1" t="s">
        <v>7</v>
      </c>
      <c r="B141" s="1" t="s">
        <v>7</v>
      </c>
      <c r="C141" s="1" t="s">
        <v>7</v>
      </c>
      <c r="D141" s="1" t="s">
        <v>168</v>
      </c>
      <c r="E141" s="2">
        <v>1</v>
      </c>
      <c r="G141" s="2"/>
    </row>
    <row r="142" spans="1:7" ht="17.25" customHeight="1">
      <c r="A142" s="1" t="s">
        <v>7</v>
      </c>
      <c r="B142" s="1" t="s">
        <v>7</v>
      </c>
      <c r="C142" s="1" t="s">
        <v>7</v>
      </c>
      <c r="D142" s="1" t="s">
        <v>169</v>
      </c>
      <c r="E142" s="2">
        <v>1</v>
      </c>
      <c r="G142" s="2"/>
    </row>
    <row r="143" spans="1:7" ht="17.25" customHeight="1">
      <c r="A143" s="1" t="s">
        <v>7</v>
      </c>
      <c r="B143" s="1" t="s">
        <v>7</v>
      </c>
      <c r="C143" s="1" t="s">
        <v>170</v>
      </c>
      <c r="D143" s="1" t="s">
        <v>7</v>
      </c>
      <c r="E143" s="2">
        <v>2</v>
      </c>
      <c r="G143" s="2"/>
    </row>
    <row r="144" spans="1:7" ht="17.25" customHeight="1">
      <c r="A144" s="1" t="s">
        <v>7</v>
      </c>
      <c r="B144" s="1" t="s">
        <v>7</v>
      </c>
      <c r="C144" s="1" t="s">
        <v>7</v>
      </c>
      <c r="D144" s="1" t="s">
        <v>171</v>
      </c>
      <c r="E144" s="2"/>
      <c r="G144" s="2"/>
    </row>
    <row r="145" spans="1:8" ht="17.25" customHeight="1">
      <c r="A145" s="1" t="s">
        <v>7</v>
      </c>
      <c r="B145" s="1" t="s">
        <v>7</v>
      </c>
      <c r="C145" s="1" t="s">
        <v>7</v>
      </c>
      <c r="D145" s="1" t="s">
        <v>172</v>
      </c>
      <c r="E145" s="2"/>
      <c r="G145" s="2"/>
    </row>
    <row r="146" spans="1:8" ht="17.25" customHeight="1">
      <c r="A146" s="1" t="s">
        <v>7</v>
      </c>
      <c r="B146" s="1" t="s">
        <v>7</v>
      </c>
      <c r="C146" s="1" t="s">
        <v>7</v>
      </c>
      <c r="D146" s="1" t="s">
        <v>173</v>
      </c>
      <c r="E146" s="2"/>
      <c r="G146" s="2"/>
    </row>
    <row r="147" spans="1:8" ht="17.25" customHeight="1">
      <c r="A147" s="1" t="s">
        <v>7</v>
      </c>
      <c r="B147" s="1" t="s">
        <v>7</v>
      </c>
      <c r="C147" s="1" t="s">
        <v>7</v>
      </c>
      <c r="D147" s="1" t="s">
        <v>174</v>
      </c>
      <c r="E147" s="2"/>
      <c r="G147" s="2"/>
    </row>
    <row r="148" spans="1:8" ht="17.25" customHeight="1">
      <c r="A148" s="1" t="s">
        <v>7</v>
      </c>
      <c r="B148" s="1" t="s">
        <v>7</v>
      </c>
      <c r="C148" s="1" t="s">
        <v>7</v>
      </c>
      <c r="D148" s="1" t="s">
        <v>175</v>
      </c>
      <c r="E148" s="2"/>
      <c r="G148" s="2"/>
    </row>
    <row r="149" spans="1:8" ht="17.25" customHeight="1">
      <c r="A149" s="1" t="s">
        <v>7</v>
      </c>
      <c r="B149" s="1" t="s">
        <v>7</v>
      </c>
      <c r="C149" s="1" t="s">
        <v>176</v>
      </c>
      <c r="D149" s="1" t="s">
        <v>7</v>
      </c>
      <c r="E149" s="2">
        <v>1</v>
      </c>
      <c r="G149" s="2"/>
    </row>
    <row r="150" spans="1:8" ht="17.25" customHeight="1">
      <c r="A150" s="1" t="s">
        <v>7</v>
      </c>
      <c r="B150" s="1" t="s">
        <v>7</v>
      </c>
      <c r="C150" s="1" t="s">
        <v>7</v>
      </c>
      <c r="D150" s="1" t="s">
        <v>177</v>
      </c>
      <c r="E150" s="2">
        <v>1</v>
      </c>
      <c r="G150" s="2"/>
    </row>
    <row r="151" spans="1:8" ht="17.25" customHeight="1">
      <c r="A151" s="1" t="s">
        <v>7</v>
      </c>
      <c r="B151" s="1" t="s">
        <v>7</v>
      </c>
      <c r="C151" s="1" t="s">
        <v>7</v>
      </c>
      <c r="D151" s="1" t="s">
        <v>178</v>
      </c>
      <c r="E151" s="2">
        <v>1</v>
      </c>
      <c r="G151" s="2"/>
    </row>
    <row r="152" spans="1:8" ht="17.25" customHeight="1">
      <c r="A152" s="1" t="s">
        <v>7</v>
      </c>
      <c r="B152" s="1" t="s">
        <v>7</v>
      </c>
      <c r="C152" s="1" t="s">
        <v>7</v>
      </c>
      <c r="D152" s="1" t="s">
        <v>179</v>
      </c>
      <c r="E152" s="2">
        <v>2</v>
      </c>
      <c r="G152" s="2"/>
    </row>
    <row r="153" spans="1:8" ht="17.25" customHeight="1">
      <c r="A153" s="1" t="s">
        <v>7</v>
      </c>
      <c r="B153" s="1" t="s">
        <v>7</v>
      </c>
      <c r="C153" s="1" t="s">
        <v>180</v>
      </c>
      <c r="D153" s="1" t="s">
        <v>7</v>
      </c>
      <c r="E153" s="2">
        <v>2</v>
      </c>
      <c r="G153" s="2"/>
    </row>
    <row r="154" spans="1:8" ht="17.25" customHeight="1">
      <c r="A154" s="1" t="s">
        <v>7</v>
      </c>
      <c r="B154" s="1" t="s">
        <v>7</v>
      </c>
      <c r="C154" s="1" t="s">
        <v>7</v>
      </c>
      <c r="D154" s="1" t="s">
        <v>181</v>
      </c>
      <c r="E154" s="2"/>
      <c r="G154" s="2"/>
    </row>
    <row r="155" spans="1:8" ht="17.25" customHeight="1">
      <c r="A155" s="1" t="s">
        <v>7</v>
      </c>
      <c r="B155" s="1" t="s">
        <v>7</v>
      </c>
      <c r="C155" s="1" t="s">
        <v>7</v>
      </c>
      <c r="D155" s="1" t="s">
        <v>182</v>
      </c>
      <c r="E155" s="2"/>
      <c r="G155" s="2"/>
    </row>
    <row r="156" spans="1:8" ht="17.25" customHeight="1">
      <c r="A156" s="1" t="s">
        <v>7</v>
      </c>
      <c r="B156" s="1" t="s">
        <v>7</v>
      </c>
      <c r="C156" s="1" t="s">
        <v>7</v>
      </c>
      <c r="D156" s="1" t="s">
        <v>183</v>
      </c>
      <c r="E156" s="2"/>
      <c r="G156" s="2"/>
    </row>
    <row r="157" spans="1:8" ht="17.25" customHeight="1">
      <c r="A157" s="1" t="s">
        <v>7</v>
      </c>
      <c r="B157" s="1" t="s">
        <v>7</v>
      </c>
      <c r="C157" s="1" t="s">
        <v>7</v>
      </c>
      <c r="D157" s="1" t="s">
        <v>184</v>
      </c>
      <c r="E157" s="2"/>
      <c r="G157" s="2"/>
    </row>
    <row r="158" spans="1:8" ht="17.25" customHeight="1">
      <c r="A158" s="1" t="s">
        <v>7</v>
      </c>
      <c r="B158" s="1" t="s">
        <v>7</v>
      </c>
      <c r="C158" s="1" t="s">
        <v>7</v>
      </c>
      <c r="D158" s="1" t="s">
        <v>185</v>
      </c>
      <c r="E158" s="2"/>
      <c r="G158" s="2"/>
    </row>
    <row r="159" spans="1:8" ht="17.25" customHeight="1">
      <c r="A159" s="1" t="s">
        <v>7</v>
      </c>
      <c r="B159" s="1" t="s">
        <v>7</v>
      </c>
      <c r="C159" s="1" t="s">
        <v>7</v>
      </c>
      <c r="D159" s="1" t="s">
        <v>7</v>
      </c>
    </row>
    <row r="160" spans="1:8" ht="17.25" customHeight="1">
      <c r="G160" s="3" t="s">
        <v>280</v>
      </c>
      <c r="H160">
        <f>COUNTIFS(E10:E158, 1)</f>
        <v>48</v>
      </c>
    </row>
    <row r="161" spans="7:8" ht="17.25" customHeight="1">
      <c r="G161" s="3" t="s">
        <v>281</v>
      </c>
      <c r="H161">
        <f>COUNTIFS(E10:E158, 2)</f>
        <v>51</v>
      </c>
    </row>
    <row r="162" spans="7:8" ht="17.25" customHeight="1">
      <c r="G162" s="3" t="s">
        <v>282</v>
      </c>
      <c r="H162">
        <f>COUNTA(E10:E158) + COUNTBLANK(E10:E158)</f>
        <v>149</v>
      </c>
    </row>
    <row r="163" spans="7:8" ht="17.25" customHeight="1">
      <c r="G163" s="3" t="s">
        <v>283</v>
      </c>
      <c r="H163">
        <f>COUNTIFS(E10:E158, 1)+COUNTIFS(E10:E158, 2)</f>
        <v>99</v>
      </c>
    </row>
    <row r="164" spans="7:8" ht="17.25" customHeight="1">
      <c r="G164" s="4" t="s">
        <v>284</v>
      </c>
      <c r="H164">
        <f>COUNTA(E10:E158) + COUNTBLANK(E10:E158)-(COUNTIFS(E10:E158,1)+COUNTIFS(E10:E158,2))</f>
        <v>50</v>
      </c>
    </row>
    <row r="165" spans="7:8" ht="17.25" customHeight="1">
      <c r="G165" s="3" t="s">
        <v>285</v>
      </c>
      <c r="H165">
        <f>COUNTIFS(E10:E158, 2)+(COUNTA(E10:E158) + COUNTBLANK(E10:E158)-(COUNTIFS(E10:E158,1)+COUNTIFS(E10:E158,2)))</f>
        <v>101</v>
      </c>
    </row>
    <row r="166" spans="7:8" ht="17.25" customHeight="1"/>
    <row r="167" spans="7:8" ht="17.25" customHeight="1">
      <c r="G167" s="3" t="s">
        <v>280</v>
      </c>
      <c r="H167">
        <f>COUNTIFS(G10:G158, 1)</f>
        <v>3</v>
      </c>
    </row>
    <row r="168" spans="7:8" ht="17.25" customHeight="1">
      <c r="G168" s="3" t="s">
        <v>286</v>
      </c>
      <c r="H168">
        <f>H167/149*100</f>
        <v>2.0134228187919461</v>
      </c>
    </row>
    <row r="169" spans="7:8" ht="17.25" customHeight="1"/>
    <row r="170" spans="7:8" ht="17.25" customHeight="1">
      <c r="G170">
        <v>1</v>
      </c>
    </row>
    <row r="171" spans="7:8" ht="17.25" customHeight="1">
      <c r="G171">
        <v>2</v>
      </c>
      <c r="H171">
        <f>1/5*100</f>
        <v>20</v>
      </c>
    </row>
    <row r="172" spans="7:8" ht="17.25" customHeight="1">
      <c r="G172">
        <v>3</v>
      </c>
      <c r="H172">
        <f>2/25*100</f>
        <v>8</v>
      </c>
    </row>
    <row r="173" spans="7:8" ht="17.25" customHeight="1">
      <c r="G173">
        <v>4</v>
      </c>
    </row>
    <row r="174" spans="7:8" ht="17.25" customHeight="1">
      <c r="G174">
        <v>5</v>
      </c>
    </row>
    <row r="175" spans="7:8" ht="17.25" customHeight="1"/>
    <row r="176" spans="7:8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</sheetData>
  <phoneticPr fontId="4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4"/>
  <sheetViews>
    <sheetView tabSelected="1" workbookViewId="0">
      <pane ySplit="7" topLeftCell="A8" activePane="bottomLeft" state="frozen"/>
      <selection pane="bottomLeft" activeCell="H118" sqref="H118:I126"/>
    </sheetView>
  </sheetViews>
  <sheetFormatPr defaultColWidth="14.3984375" defaultRowHeight="15" customHeight="1"/>
  <cols>
    <col min="1" max="1" width="11" customWidth="1"/>
    <col min="2" max="2" width="12" customWidth="1"/>
    <col min="3" max="3" width="12.53125" customWidth="1"/>
    <col min="4" max="4" width="19.3984375" customWidth="1"/>
    <col min="5" max="5" width="18.265625" customWidth="1"/>
    <col min="6" max="6" width="26.53125" customWidth="1"/>
    <col min="7" max="7" width="22.1328125" customWidth="1"/>
    <col min="8" max="8" width="21.46484375" bestFit="1" customWidth="1"/>
    <col min="9" max="26" width="8.73046875" customWidth="1"/>
  </cols>
  <sheetData>
    <row r="1" spans="1:8" ht="17.25" customHeight="1">
      <c r="A1" s="1" t="s">
        <v>0</v>
      </c>
      <c r="B1" s="1" t="s">
        <v>1</v>
      </c>
      <c r="C1" s="1" t="s">
        <v>35</v>
      </c>
      <c r="D1" s="1" t="s">
        <v>36</v>
      </c>
      <c r="E1" s="1" t="s">
        <v>186</v>
      </c>
      <c r="F1" s="1" t="s">
        <v>2</v>
      </c>
    </row>
    <row r="2" spans="1:8" ht="17.25" customHeight="1">
      <c r="A2" s="1"/>
      <c r="F2" s="1" t="s">
        <v>3</v>
      </c>
    </row>
    <row r="3" spans="1:8" ht="17.25" customHeight="1">
      <c r="A3" s="1" t="s">
        <v>4</v>
      </c>
      <c r="F3" s="1" t="s">
        <v>187</v>
      </c>
    </row>
    <row r="4" spans="1:8" ht="17.25" customHeight="1">
      <c r="A4" s="1" t="s">
        <v>6</v>
      </c>
      <c r="B4" s="1" t="s">
        <v>7</v>
      </c>
      <c r="C4" s="1" t="s">
        <v>7</v>
      </c>
      <c r="D4" s="1" t="s">
        <v>7</v>
      </c>
      <c r="E4" s="1" t="s">
        <v>7</v>
      </c>
    </row>
    <row r="5" spans="1:8" ht="17.25" customHeight="1">
      <c r="B5" s="1" t="s">
        <v>8</v>
      </c>
      <c r="F5" s="1" t="s">
        <v>9</v>
      </c>
    </row>
    <row r="6" spans="1:8" ht="17.25" customHeight="1">
      <c r="A6" s="1" t="s">
        <v>7</v>
      </c>
      <c r="B6" s="1" t="s">
        <v>10</v>
      </c>
      <c r="C6" s="1" t="s">
        <v>7</v>
      </c>
      <c r="D6" s="1" t="s">
        <v>7</v>
      </c>
      <c r="E6" s="1" t="s">
        <v>7</v>
      </c>
      <c r="F6" s="1" t="s">
        <v>11</v>
      </c>
    </row>
    <row r="7" spans="1:8" ht="17.25" customHeight="1">
      <c r="C7" s="1" t="s">
        <v>38</v>
      </c>
      <c r="F7" s="1" t="s">
        <v>39</v>
      </c>
      <c r="G7" s="1" t="s">
        <v>12</v>
      </c>
    </row>
    <row r="8" spans="1:8" ht="17.25" customHeight="1">
      <c r="F8" s="1"/>
    </row>
    <row r="9" spans="1:8" ht="37.5" customHeight="1">
      <c r="A9" s="1" t="s">
        <v>13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3</v>
      </c>
      <c r="G9" s="1" t="s">
        <v>12</v>
      </c>
    </row>
    <row r="10" spans="1:8" ht="17.25" customHeight="1">
      <c r="A10" s="1" t="s">
        <v>7</v>
      </c>
      <c r="B10" s="1" t="s">
        <v>15</v>
      </c>
      <c r="C10" s="1" t="s">
        <v>7</v>
      </c>
      <c r="D10" s="1" t="s">
        <v>7</v>
      </c>
      <c r="E10" s="1" t="s">
        <v>7</v>
      </c>
      <c r="F10" s="2">
        <v>2</v>
      </c>
      <c r="H10" s="2">
        <v>2</v>
      </c>
    </row>
    <row r="11" spans="1:8" ht="17.25" customHeight="1">
      <c r="A11" s="1" t="s">
        <v>7</v>
      </c>
      <c r="B11" s="1" t="s">
        <v>7</v>
      </c>
      <c r="C11" s="1" t="s">
        <v>188</v>
      </c>
      <c r="D11" s="1" t="s">
        <v>7</v>
      </c>
      <c r="E11" s="1" t="s">
        <v>7</v>
      </c>
      <c r="F11" s="2">
        <v>2</v>
      </c>
      <c r="G11" s="3" t="s">
        <v>41</v>
      </c>
      <c r="H11" s="2"/>
    </row>
    <row r="12" spans="1:8" ht="17.25" customHeight="1">
      <c r="A12" s="1" t="s">
        <v>7</v>
      </c>
      <c r="B12" s="1" t="s">
        <v>7</v>
      </c>
      <c r="C12" s="1" t="s">
        <v>7</v>
      </c>
      <c r="D12" s="1" t="s">
        <v>189</v>
      </c>
      <c r="E12" s="1" t="s">
        <v>7</v>
      </c>
      <c r="F12" s="2">
        <v>1</v>
      </c>
      <c r="H12" s="2"/>
    </row>
    <row r="13" spans="1:8" ht="17.25" customHeight="1">
      <c r="A13" s="1" t="s">
        <v>7</v>
      </c>
      <c r="B13" s="1" t="s">
        <v>7</v>
      </c>
      <c r="C13" s="1" t="s">
        <v>7</v>
      </c>
      <c r="D13" s="1" t="s">
        <v>7</v>
      </c>
      <c r="E13" s="1" t="s">
        <v>190</v>
      </c>
      <c r="F13" s="2">
        <v>1</v>
      </c>
      <c r="H13" s="2"/>
    </row>
    <row r="14" spans="1:8" ht="17.25" customHeight="1">
      <c r="A14" s="1" t="s">
        <v>7</v>
      </c>
      <c r="B14" s="1" t="s">
        <v>7</v>
      </c>
      <c r="C14" s="1" t="s">
        <v>7</v>
      </c>
      <c r="D14" s="1" t="s">
        <v>7</v>
      </c>
      <c r="E14" s="1" t="s">
        <v>191</v>
      </c>
      <c r="F14" s="2">
        <v>2</v>
      </c>
      <c r="H14" s="2"/>
    </row>
    <row r="15" spans="1:8" ht="17.25" customHeight="1">
      <c r="A15" s="1" t="s">
        <v>7</v>
      </c>
      <c r="B15" s="1" t="s">
        <v>7</v>
      </c>
      <c r="C15" s="1" t="s">
        <v>7</v>
      </c>
      <c r="D15" s="1" t="s">
        <v>7</v>
      </c>
      <c r="E15" s="1" t="s">
        <v>192</v>
      </c>
      <c r="F15" s="2">
        <v>1</v>
      </c>
      <c r="H15" s="2"/>
    </row>
    <row r="16" spans="1:8" ht="17.25" customHeight="1">
      <c r="A16" s="1" t="s">
        <v>7</v>
      </c>
      <c r="B16" s="1" t="s">
        <v>7</v>
      </c>
      <c r="C16" s="1" t="s">
        <v>7</v>
      </c>
      <c r="D16" s="1" t="s">
        <v>193</v>
      </c>
      <c r="E16" s="1" t="s">
        <v>7</v>
      </c>
      <c r="F16" s="2">
        <v>1</v>
      </c>
      <c r="H16" s="2"/>
    </row>
    <row r="17" spans="1:11" ht="17.25" customHeight="1">
      <c r="A17" s="1" t="s">
        <v>7</v>
      </c>
      <c r="B17" s="1" t="s">
        <v>7</v>
      </c>
      <c r="C17" s="1" t="s">
        <v>7</v>
      </c>
      <c r="D17" s="1" t="s">
        <v>7</v>
      </c>
      <c r="E17" s="1" t="s">
        <v>194</v>
      </c>
      <c r="F17" s="2">
        <v>2</v>
      </c>
      <c r="H17" s="2"/>
    </row>
    <row r="18" spans="1:11" ht="17.25" customHeight="1">
      <c r="A18" s="1" t="s">
        <v>7</v>
      </c>
      <c r="B18" s="1" t="s">
        <v>7</v>
      </c>
      <c r="C18" s="1" t="s">
        <v>7</v>
      </c>
      <c r="D18" s="1" t="s">
        <v>7</v>
      </c>
      <c r="E18" s="1" t="s">
        <v>195</v>
      </c>
      <c r="F18" s="2">
        <v>2</v>
      </c>
      <c r="H18" s="2"/>
      <c r="K18">
        <f>SUBTOTAL(3,E13:E116)</f>
        <v>104</v>
      </c>
    </row>
    <row r="19" spans="1:11" ht="17.25" customHeight="1">
      <c r="A19" s="1" t="s">
        <v>7</v>
      </c>
      <c r="B19" s="1" t="s">
        <v>7</v>
      </c>
      <c r="C19" s="1" t="s">
        <v>7</v>
      </c>
      <c r="D19" s="1" t="s">
        <v>7</v>
      </c>
      <c r="E19" s="1" t="s">
        <v>196</v>
      </c>
      <c r="F19" s="2">
        <v>2</v>
      </c>
      <c r="H19" s="2"/>
    </row>
    <row r="20" spans="1:11" ht="17.25" customHeight="1">
      <c r="A20" s="1" t="s">
        <v>7</v>
      </c>
      <c r="B20" s="1" t="s">
        <v>7</v>
      </c>
      <c r="C20" s="1" t="s">
        <v>7</v>
      </c>
      <c r="D20" s="1" t="s">
        <v>197</v>
      </c>
      <c r="E20" s="1" t="s">
        <v>7</v>
      </c>
      <c r="F20" s="2">
        <v>1</v>
      </c>
      <c r="H20" s="2"/>
    </row>
    <row r="21" spans="1:11" ht="17.25" customHeight="1">
      <c r="A21" s="1" t="s">
        <v>7</v>
      </c>
      <c r="B21" s="1" t="s">
        <v>7</v>
      </c>
      <c r="C21" s="1" t="s">
        <v>7</v>
      </c>
      <c r="D21" s="1" t="s">
        <v>7</v>
      </c>
      <c r="E21" s="1" t="s">
        <v>198</v>
      </c>
      <c r="F21" s="2">
        <v>1</v>
      </c>
      <c r="H21" s="2"/>
    </row>
    <row r="22" spans="1:11" ht="17.25" customHeight="1">
      <c r="A22" s="1" t="s">
        <v>7</v>
      </c>
      <c r="B22" s="1" t="s">
        <v>7</v>
      </c>
      <c r="C22" s="1" t="s">
        <v>7</v>
      </c>
      <c r="D22" s="1" t="s">
        <v>7</v>
      </c>
      <c r="E22" s="1" t="s">
        <v>199</v>
      </c>
      <c r="F22" s="2">
        <v>1</v>
      </c>
      <c r="H22" s="2"/>
    </row>
    <row r="23" spans="1:11" ht="17.25" customHeight="1">
      <c r="A23" s="1" t="s">
        <v>7</v>
      </c>
      <c r="B23" s="1" t="s">
        <v>7</v>
      </c>
      <c r="C23" s="1" t="s">
        <v>7</v>
      </c>
      <c r="D23" s="1" t="s">
        <v>7</v>
      </c>
      <c r="E23" s="1" t="s">
        <v>200</v>
      </c>
      <c r="F23" s="2">
        <v>1</v>
      </c>
      <c r="H23" s="2"/>
    </row>
    <row r="24" spans="1:11" ht="17.25" customHeight="1">
      <c r="A24" s="1" t="s">
        <v>7</v>
      </c>
      <c r="B24" s="1" t="s">
        <v>7</v>
      </c>
      <c r="C24" s="1" t="s">
        <v>201</v>
      </c>
      <c r="D24" s="1" t="s">
        <v>7</v>
      </c>
      <c r="E24" s="1" t="s">
        <v>7</v>
      </c>
      <c r="F24" s="2">
        <v>2</v>
      </c>
      <c r="H24" s="2"/>
    </row>
    <row r="25" spans="1:11" ht="17.25" customHeight="1">
      <c r="A25" s="1" t="s">
        <v>7</v>
      </c>
      <c r="B25" s="1" t="s">
        <v>7</v>
      </c>
      <c r="C25" s="1" t="s">
        <v>7</v>
      </c>
      <c r="D25" s="1" t="s">
        <v>202</v>
      </c>
      <c r="E25" s="1" t="s">
        <v>7</v>
      </c>
      <c r="F25" s="2">
        <v>2</v>
      </c>
      <c r="H25" s="2"/>
    </row>
    <row r="26" spans="1:11" ht="17.25" customHeight="1">
      <c r="A26" s="1" t="s">
        <v>7</v>
      </c>
      <c r="B26" s="1" t="s">
        <v>7</v>
      </c>
      <c r="C26" s="1" t="s">
        <v>7</v>
      </c>
      <c r="D26" s="1" t="s">
        <v>7</v>
      </c>
      <c r="E26" s="1" t="s">
        <v>203</v>
      </c>
      <c r="F26" s="2">
        <v>1</v>
      </c>
      <c r="H26" s="2"/>
    </row>
    <row r="27" spans="1:11" ht="17.25" customHeight="1">
      <c r="A27" s="1" t="s">
        <v>7</v>
      </c>
      <c r="B27" s="1" t="s">
        <v>7</v>
      </c>
      <c r="C27" s="1" t="s">
        <v>7</v>
      </c>
      <c r="D27" s="1" t="s">
        <v>7</v>
      </c>
      <c r="E27" s="1" t="s">
        <v>204</v>
      </c>
      <c r="F27" s="2">
        <v>1</v>
      </c>
      <c r="H27" s="2"/>
    </row>
    <row r="28" spans="1:11" ht="17.25" customHeight="1">
      <c r="A28" s="1" t="s">
        <v>7</v>
      </c>
      <c r="B28" s="1" t="s">
        <v>7</v>
      </c>
      <c r="C28" s="1" t="s">
        <v>7</v>
      </c>
      <c r="D28" s="1" t="s">
        <v>7</v>
      </c>
      <c r="E28" s="1" t="s">
        <v>205</v>
      </c>
      <c r="F28" s="2">
        <v>1</v>
      </c>
      <c r="H28" s="2"/>
    </row>
    <row r="29" spans="1:11" ht="17.25" customHeight="1">
      <c r="A29" s="1" t="s">
        <v>7</v>
      </c>
      <c r="B29" s="1" t="s">
        <v>7</v>
      </c>
      <c r="C29" s="1" t="s">
        <v>7</v>
      </c>
      <c r="D29" s="1" t="s">
        <v>48</v>
      </c>
      <c r="E29" s="1" t="s">
        <v>7</v>
      </c>
      <c r="F29" s="2">
        <v>2</v>
      </c>
      <c r="H29" s="2"/>
    </row>
    <row r="30" spans="1:11" ht="17.25" customHeight="1">
      <c r="A30" s="1" t="s">
        <v>7</v>
      </c>
      <c r="B30" s="1" t="s">
        <v>7</v>
      </c>
      <c r="C30" s="1" t="s">
        <v>7</v>
      </c>
      <c r="D30" s="1" t="s">
        <v>7</v>
      </c>
      <c r="E30" s="1" t="s">
        <v>206</v>
      </c>
      <c r="F30" s="2">
        <v>1</v>
      </c>
      <c r="H30" s="2"/>
    </row>
    <row r="31" spans="1:11" ht="17.25" customHeight="1">
      <c r="A31" s="1" t="s">
        <v>7</v>
      </c>
      <c r="B31" s="1" t="s">
        <v>7</v>
      </c>
      <c r="C31" s="1" t="s">
        <v>7</v>
      </c>
      <c r="D31" s="1" t="s">
        <v>7</v>
      </c>
      <c r="E31" s="1" t="s">
        <v>207</v>
      </c>
      <c r="F31" s="2">
        <v>1</v>
      </c>
      <c r="H31" s="2"/>
    </row>
    <row r="32" spans="1:11" ht="17.25" customHeight="1">
      <c r="A32" s="1" t="s">
        <v>7</v>
      </c>
      <c r="B32" s="1" t="s">
        <v>7</v>
      </c>
      <c r="C32" s="1" t="s">
        <v>7</v>
      </c>
      <c r="D32" s="1" t="s">
        <v>42</v>
      </c>
      <c r="E32" s="1" t="s">
        <v>7</v>
      </c>
      <c r="F32" s="2">
        <v>2</v>
      </c>
      <c r="H32" s="2"/>
    </row>
    <row r="33" spans="1:8" ht="17.25" customHeight="1">
      <c r="A33" s="1" t="s">
        <v>7</v>
      </c>
      <c r="B33" s="1" t="s">
        <v>7</v>
      </c>
      <c r="C33" s="1" t="s">
        <v>7</v>
      </c>
      <c r="D33" s="1" t="s">
        <v>7</v>
      </c>
      <c r="E33" s="1" t="s">
        <v>40</v>
      </c>
      <c r="F33" s="2">
        <v>1</v>
      </c>
      <c r="H33" s="2"/>
    </row>
    <row r="34" spans="1:8" ht="17.25" customHeight="1">
      <c r="A34" s="1" t="s">
        <v>7</v>
      </c>
      <c r="B34" s="1" t="s">
        <v>7</v>
      </c>
      <c r="C34" s="1" t="s">
        <v>7</v>
      </c>
      <c r="D34" s="1" t="s">
        <v>7</v>
      </c>
      <c r="E34" s="1" t="s">
        <v>47</v>
      </c>
      <c r="F34" s="2">
        <v>1</v>
      </c>
      <c r="H34" s="2"/>
    </row>
    <row r="35" spans="1:8" ht="17.25" customHeight="1">
      <c r="A35" s="1" t="s">
        <v>7</v>
      </c>
      <c r="B35" s="1" t="s">
        <v>7</v>
      </c>
      <c r="C35" s="1" t="s">
        <v>7</v>
      </c>
      <c r="D35" s="1" t="s">
        <v>7</v>
      </c>
      <c r="E35" s="1" t="s">
        <v>208</v>
      </c>
      <c r="F35" s="2">
        <v>1</v>
      </c>
      <c r="H35" s="2"/>
    </row>
    <row r="36" spans="1:8" ht="17.25" customHeight="1">
      <c r="A36" s="1" t="s">
        <v>7</v>
      </c>
      <c r="B36" s="1" t="s">
        <v>7</v>
      </c>
      <c r="C36" s="1" t="s">
        <v>209</v>
      </c>
      <c r="D36" s="1" t="s">
        <v>7</v>
      </c>
      <c r="E36" s="1" t="s">
        <v>7</v>
      </c>
      <c r="F36" s="2">
        <v>2</v>
      </c>
      <c r="H36" s="2"/>
    </row>
    <row r="37" spans="1:8" ht="17.25" customHeight="1">
      <c r="A37" s="1" t="s">
        <v>7</v>
      </c>
      <c r="B37" s="1" t="s">
        <v>7</v>
      </c>
      <c r="C37" s="1" t="s">
        <v>7</v>
      </c>
      <c r="D37" s="1" t="s">
        <v>210</v>
      </c>
      <c r="E37" s="1" t="s">
        <v>7</v>
      </c>
      <c r="F37" s="2">
        <v>2</v>
      </c>
      <c r="H37" s="2"/>
    </row>
    <row r="38" spans="1:8" ht="17.25" customHeight="1">
      <c r="A38" s="1" t="s">
        <v>7</v>
      </c>
      <c r="B38" s="1" t="s">
        <v>7</v>
      </c>
      <c r="C38" s="1" t="s">
        <v>7</v>
      </c>
      <c r="D38" s="1" t="s">
        <v>7</v>
      </c>
      <c r="E38" s="1" t="s">
        <v>211</v>
      </c>
      <c r="F38" s="2">
        <v>1</v>
      </c>
      <c r="H38" s="2"/>
    </row>
    <row r="39" spans="1:8" ht="17.25" customHeight="1">
      <c r="A39" s="1" t="s">
        <v>7</v>
      </c>
      <c r="B39" s="1" t="s">
        <v>7</v>
      </c>
      <c r="C39" s="1" t="s">
        <v>7</v>
      </c>
      <c r="D39" s="1" t="s">
        <v>7</v>
      </c>
      <c r="E39" s="1" t="s">
        <v>212</v>
      </c>
      <c r="F39" s="2">
        <v>1</v>
      </c>
      <c r="H39" s="2"/>
    </row>
    <row r="40" spans="1:8" ht="17.25" customHeight="1">
      <c r="A40" s="1" t="s">
        <v>7</v>
      </c>
      <c r="B40" s="1" t="s">
        <v>7</v>
      </c>
      <c r="C40" s="1" t="s">
        <v>7</v>
      </c>
      <c r="D40" s="1" t="s">
        <v>7</v>
      </c>
      <c r="E40" s="1" t="s">
        <v>213</v>
      </c>
      <c r="F40" s="2">
        <v>1</v>
      </c>
      <c r="H40" s="2"/>
    </row>
    <row r="41" spans="1:8" ht="17.25" customHeight="1">
      <c r="A41" s="1" t="s">
        <v>7</v>
      </c>
      <c r="B41" s="1" t="s">
        <v>7</v>
      </c>
      <c r="C41" s="1" t="s">
        <v>7</v>
      </c>
      <c r="D41" s="1" t="s">
        <v>214</v>
      </c>
      <c r="E41" s="1" t="s">
        <v>7</v>
      </c>
      <c r="F41" s="2">
        <v>2</v>
      </c>
      <c r="H41" s="2"/>
    </row>
    <row r="42" spans="1:8" ht="17.25" customHeight="1">
      <c r="A42" s="1" t="s">
        <v>7</v>
      </c>
      <c r="B42" s="1" t="s">
        <v>7</v>
      </c>
      <c r="C42" s="1" t="s">
        <v>7</v>
      </c>
      <c r="D42" s="1" t="s">
        <v>7</v>
      </c>
      <c r="E42" s="1" t="s">
        <v>215</v>
      </c>
      <c r="F42" s="2">
        <v>1</v>
      </c>
      <c r="H42" s="2"/>
    </row>
    <row r="43" spans="1:8" ht="17.25" customHeight="1">
      <c r="A43" s="1" t="s">
        <v>7</v>
      </c>
      <c r="B43" s="1" t="s">
        <v>7</v>
      </c>
      <c r="C43" s="1" t="s">
        <v>7</v>
      </c>
      <c r="D43" s="1" t="s">
        <v>7</v>
      </c>
      <c r="E43" s="1" t="s">
        <v>216</v>
      </c>
      <c r="F43" s="2">
        <v>1</v>
      </c>
      <c r="H43" s="2"/>
    </row>
    <row r="44" spans="1:8" ht="17.25" customHeight="1">
      <c r="A44" s="1" t="s">
        <v>7</v>
      </c>
      <c r="B44" s="1" t="s">
        <v>7</v>
      </c>
      <c r="C44" s="1" t="s">
        <v>7</v>
      </c>
      <c r="D44" s="1" t="s">
        <v>7</v>
      </c>
      <c r="E44" s="1" t="s">
        <v>217</v>
      </c>
      <c r="F44" s="2">
        <v>1</v>
      </c>
      <c r="H44" s="2"/>
    </row>
    <row r="45" spans="1:8" ht="17.25" customHeight="1">
      <c r="A45" s="1" t="s">
        <v>7</v>
      </c>
      <c r="B45" s="1" t="s">
        <v>218</v>
      </c>
      <c r="C45" s="1" t="s">
        <v>7</v>
      </c>
      <c r="D45" s="1" t="s">
        <v>7</v>
      </c>
      <c r="E45" s="1" t="s">
        <v>7</v>
      </c>
      <c r="F45" s="2">
        <v>2</v>
      </c>
      <c r="H45" s="2">
        <v>2</v>
      </c>
    </row>
    <row r="46" spans="1:8" ht="17.25" customHeight="1">
      <c r="A46" s="1" t="s">
        <v>7</v>
      </c>
      <c r="B46" s="1" t="s">
        <v>7</v>
      </c>
      <c r="C46" s="1" t="s">
        <v>219</v>
      </c>
      <c r="D46" s="1" t="s">
        <v>7</v>
      </c>
      <c r="E46" s="1" t="s">
        <v>7</v>
      </c>
      <c r="F46" s="2">
        <v>2</v>
      </c>
      <c r="H46" s="2"/>
    </row>
    <row r="47" spans="1:8" ht="17.25" customHeight="1">
      <c r="A47" s="1" t="s">
        <v>7</v>
      </c>
      <c r="B47" s="1" t="s">
        <v>7</v>
      </c>
      <c r="C47" s="1" t="s">
        <v>7</v>
      </c>
      <c r="D47" s="1" t="s">
        <v>220</v>
      </c>
      <c r="E47" s="1" t="s">
        <v>7</v>
      </c>
      <c r="F47" s="2">
        <v>2</v>
      </c>
      <c r="H47" s="2"/>
    </row>
    <row r="48" spans="1:8" ht="17.25" customHeight="1">
      <c r="A48" s="1" t="s">
        <v>7</v>
      </c>
      <c r="B48" s="1" t="s">
        <v>7</v>
      </c>
      <c r="C48" s="1" t="s">
        <v>7</v>
      </c>
      <c r="D48" s="1" t="s">
        <v>7</v>
      </c>
      <c r="E48" s="1" t="s">
        <v>221</v>
      </c>
      <c r="F48" s="2">
        <v>1</v>
      </c>
      <c r="H48" s="2"/>
    </row>
    <row r="49" spans="1:8" ht="17.25" customHeight="1">
      <c r="A49" s="1" t="s">
        <v>7</v>
      </c>
      <c r="B49" s="1" t="s">
        <v>7</v>
      </c>
      <c r="C49" s="1" t="s">
        <v>7</v>
      </c>
      <c r="D49" s="1" t="s">
        <v>7</v>
      </c>
      <c r="E49" s="1" t="s">
        <v>222</v>
      </c>
      <c r="F49" s="2">
        <v>1</v>
      </c>
      <c r="H49" s="2"/>
    </row>
    <row r="50" spans="1:8" ht="17.25" customHeight="1">
      <c r="A50" s="1" t="s">
        <v>7</v>
      </c>
      <c r="B50" s="1" t="s">
        <v>7</v>
      </c>
      <c r="C50" s="1" t="s">
        <v>7</v>
      </c>
      <c r="D50" s="1" t="s">
        <v>7</v>
      </c>
      <c r="E50" s="1" t="s">
        <v>223</v>
      </c>
      <c r="F50" s="2">
        <v>1</v>
      </c>
      <c r="H50" s="2"/>
    </row>
    <row r="51" spans="1:8" ht="17.25" customHeight="1">
      <c r="A51" s="1" t="s">
        <v>7</v>
      </c>
      <c r="B51" s="1" t="s">
        <v>7</v>
      </c>
      <c r="C51" s="1" t="s">
        <v>7</v>
      </c>
      <c r="D51" s="1" t="s">
        <v>224</v>
      </c>
      <c r="E51" s="1" t="s">
        <v>7</v>
      </c>
      <c r="F51" s="2">
        <v>2</v>
      </c>
      <c r="H51" s="2"/>
    </row>
    <row r="52" spans="1:8" ht="17.25" customHeight="1">
      <c r="A52" s="1" t="s">
        <v>7</v>
      </c>
      <c r="B52" s="1" t="s">
        <v>7</v>
      </c>
      <c r="C52" s="1" t="s">
        <v>7</v>
      </c>
      <c r="D52" s="1" t="s">
        <v>7</v>
      </c>
      <c r="E52" s="1" t="s">
        <v>225</v>
      </c>
      <c r="F52" s="2">
        <v>1</v>
      </c>
      <c r="H52" s="2"/>
    </row>
    <row r="53" spans="1:8" ht="17.25" customHeight="1">
      <c r="A53" s="1" t="s">
        <v>7</v>
      </c>
      <c r="B53" s="1" t="s">
        <v>7</v>
      </c>
      <c r="C53" s="1" t="s">
        <v>7</v>
      </c>
      <c r="D53" s="1" t="s">
        <v>7</v>
      </c>
      <c r="E53" s="1" t="s">
        <v>226</v>
      </c>
      <c r="F53" s="2">
        <v>1</v>
      </c>
      <c r="H53" s="2"/>
    </row>
    <row r="54" spans="1:8" ht="17.25" customHeight="1">
      <c r="A54" s="1" t="s">
        <v>7</v>
      </c>
      <c r="B54" s="1" t="s">
        <v>7</v>
      </c>
      <c r="C54" s="1" t="s">
        <v>7</v>
      </c>
      <c r="D54" s="1" t="s">
        <v>7</v>
      </c>
      <c r="E54" s="1" t="s">
        <v>227</v>
      </c>
      <c r="F54" s="2">
        <v>1</v>
      </c>
      <c r="H54" s="2"/>
    </row>
    <row r="55" spans="1:8" ht="17.25" customHeight="1">
      <c r="A55" s="1" t="s">
        <v>7</v>
      </c>
      <c r="B55" s="1" t="s">
        <v>7</v>
      </c>
      <c r="C55" s="1" t="s">
        <v>7</v>
      </c>
      <c r="D55" s="1" t="s">
        <v>228</v>
      </c>
      <c r="E55" s="1" t="s">
        <v>7</v>
      </c>
      <c r="F55" s="2">
        <v>1</v>
      </c>
      <c r="H55" s="2"/>
    </row>
    <row r="56" spans="1:8" ht="17.25" customHeight="1">
      <c r="A56" s="1" t="s">
        <v>7</v>
      </c>
      <c r="B56" s="1" t="s">
        <v>7</v>
      </c>
      <c r="C56" s="1" t="s">
        <v>7</v>
      </c>
      <c r="D56" s="1" t="s">
        <v>7</v>
      </c>
      <c r="E56" s="1" t="s">
        <v>229</v>
      </c>
      <c r="F56" s="2">
        <v>1</v>
      </c>
      <c r="H56" s="2"/>
    </row>
    <row r="57" spans="1:8" ht="17.25" customHeight="1">
      <c r="A57" s="1" t="s">
        <v>7</v>
      </c>
      <c r="B57" s="1" t="s">
        <v>7</v>
      </c>
      <c r="C57" s="1" t="s">
        <v>7</v>
      </c>
      <c r="D57" s="1" t="s">
        <v>7</v>
      </c>
      <c r="E57" s="1" t="s">
        <v>230</v>
      </c>
      <c r="F57" s="2">
        <v>1</v>
      </c>
      <c r="H57" s="2"/>
    </row>
    <row r="58" spans="1:8" ht="17.25" customHeight="1">
      <c r="A58" s="1" t="s">
        <v>7</v>
      </c>
      <c r="B58" s="1" t="s">
        <v>7</v>
      </c>
      <c r="C58" s="1" t="s">
        <v>7</v>
      </c>
      <c r="D58" s="1" t="s">
        <v>7</v>
      </c>
      <c r="E58" s="1" t="s">
        <v>231</v>
      </c>
      <c r="F58" s="2">
        <v>1</v>
      </c>
      <c r="H58" s="2"/>
    </row>
    <row r="59" spans="1:8" ht="17.25" customHeight="1">
      <c r="A59" s="1" t="s">
        <v>7</v>
      </c>
      <c r="B59" s="1" t="s">
        <v>7</v>
      </c>
      <c r="C59" s="1" t="s">
        <v>21</v>
      </c>
      <c r="D59" s="1" t="s">
        <v>7</v>
      </c>
      <c r="E59" s="1" t="s">
        <v>7</v>
      </c>
      <c r="F59" s="2">
        <v>1</v>
      </c>
      <c r="H59" s="2"/>
    </row>
    <row r="60" spans="1:8" ht="17.25" customHeight="1">
      <c r="A60" s="1" t="s">
        <v>7</v>
      </c>
      <c r="B60" s="1" t="s">
        <v>7</v>
      </c>
      <c r="C60" s="1" t="s">
        <v>7</v>
      </c>
      <c r="D60" s="1" t="s">
        <v>147</v>
      </c>
      <c r="E60" s="1" t="s">
        <v>7</v>
      </c>
      <c r="F60" s="2">
        <v>2</v>
      </c>
      <c r="H60" s="2"/>
    </row>
    <row r="61" spans="1:8" ht="17.25" customHeight="1">
      <c r="A61" s="1" t="s">
        <v>7</v>
      </c>
      <c r="B61" s="1" t="s">
        <v>7</v>
      </c>
      <c r="C61" s="1" t="s">
        <v>7</v>
      </c>
      <c r="D61" s="1" t="s">
        <v>7</v>
      </c>
      <c r="E61" s="1" t="s">
        <v>232</v>
      </c>
      <c r="F61" s="2">
        <v>1</v>
      </c>
      <c r="H61" s="2"/>
    </row>
    <row r="62" spans="1:8" ht="17.25" customHeight="1">
      <c r="A62" s="1" t="s">
        <v>7</v>
      </c>
      <c r="B62" s="1" t="s">
        <v>7</v>
      </c>
      <c r="C62" s="1" t="s">
        <v>7</v>
      </c>
      <c r="D62" s="1" t="s">
        <v>7</v>
      </c>
      <c r="E62" s="1" t="s">
        <v>233</v>
      </c>
      <c r="F62" s="2">
        <v>1</v>
      </c>
      <c r="H62" s="2"/>
    </row>
    <row r="63" spans="1:8" ht="17.25" customHeight="1">
      <c r="A63" s="1" t="s">
        <v>7</v>
      </c>
      <c r="B63" s="1" t="s">
        <v>7</v>
      </c>
      <c r="C63" s="1" t="s">
        <v>7</v>
      </c>
      <c r="D63" s="1" t="s">
        <v>7</v>
      </c>
      <c r="E63" s="1" t="s">
        <v>234</v>
      </c>
      <c r="F63" s="2">
        <v>1</v>
      </c>
      <c r="H63" s="2"/>
    </row>
    <row r="64" spans="1:8" ht="17.25" customHeight="1">
      <c r="A64" s="1" t="s">
        <v>7</v>
      </c>
      <c r="B64" s="1" t="s">
        <v>7</v>
      </c>
      <c r="C64" s="1" t="s">
        <v>7</v>
      </c>
      <c r="D64" s="1" t="s">
        <v>235</v>
      </c>
      <c r="E64" s="1" t="s">
        <v>7</v>
      </c>
      <c r="F64" s="2">
        <v>2</v>
      </c>
      <c r="H64" s="2"/>
    </row>
    <row r="65" spans="1:8" ht="17.25" customHeight="1">
      <c r="A65" s="1" t="s">
        <v>7</v>
      </c>
      <c r="B65" s="1" t="s">
        <v>7</v>
      </c>
      <c r="C65" s="1" t="s">
        <v>7</v>
      </c>
      <c r="D65" s="1" t="s">
        <v>7</v>
      </c>
      <c r="E65" s="1" t="s">
        <v>236</v>
      </c>
      <c r="F65" s="2">
        <v>2</v>
      </c>
      <c r="H65" s="2"/>
    </row>
    <row r="66" spans="1:8" ht="17.25" customHeight="1">
      <c r="A66" s="1" t="s">
        <v>7</v>
      </c>
      <c r="B66" s="1" t="s">
        <v>7</v>
      </c>
      <c r="C66" s="1" t="s">
        <v>7</v>
      </c>
      <c r="D66" s="1" t="s">
        <v>7</v>
      </c>
      <c r="E66" s="1" t="s">
        <v>237</v>
      </c>
      <c r="F66" s="2">
        <v>2</v>
      </c>
      <c r="H66" s="2"/>
    </row>
    <row r="67" spans="1:8" ht="17.25" customHeight="1">
      <c r="A67" s="1" t="s">
        <v>7</v>
      </c>
      <c r="B67" s="1" t="s">
        <v>7</v>
      </c>
      <c r="C67" s="1" t="s">
        <v>7</v>
      </c>
      <c r="D67" s="1" t="s">
        <v>7</v>
      </c>
      <c r="E67" s="1" t="s">
        <v>238</v>
      </c>
      <c r="F67" s="2">
        <v>2</v>
      </c>
      <c r="H67" s="2"/>
    </row>
    <row r="68" spans="1:8" ht="17.25" customHeight="1">
      <c r="A68" s="1" t="s">
        <v>7</v>
      </c>
      <c r="B68" s="1" t="s">
        <v>7</v>
      </c>
      <c r="C68" s="1" t="s">
        <v>7</v>
      </c>
      <c r="D68" s="1" t="s">
        <v>239</v>
      </c>
      <c r="E68" s="1" t="s">
        <v>7</v>
      </c>
      <c r="F68" s="2">
        <v>2</v>
      </c>
      <c r="H68" s="2"/>
    </row>
    <row r="69" spans="1:8" ht="17.25" customHeight="1">
      <c r="A69" s="1" t="s">
        <v>7</v>
      </c>
      <c r="B69" s="1" t="s">
        <v>7</v>
      </c>
      <c r="C69" s="1" t="s">
        <v>7</v>
      </c>
      <c r="D69" s="1" t="s">
        <v>7</v>
      </c>
      <c r="E69" s="1" t="s">
        <v>240</v>
      </c>
      <c r="F69" s="2">
        <v>2</v>
      </c>
      <c r="H69" s="2"/>
    </row>
    <row r="70" spans="1:8" ht="17.25" customHeight="1">
      <c r="A70" s="1" t="s">
        <v>7</v>
      </c>
      <c r="B70" s="1" t="s">
        <v>7</v>
      </c>
      <c r="C70" s="1" t="s">
        <v>7</v>
      </c>
      <c r="D70" s="1" t="s">
        <v>7</v>
      </c>
      <c r="E70" s="1" t="s">
        <v>241</v>
      </c>
      <c r="F70" s="2">
        <v>2</v>
      </c>
      <c r="H70" s="2"/>
    </row>
    <row r="71" spans="1:8" ht="17.25" customHeight="1">
      <c r="A71" s="1" t="s">
        <v>7</v>
      </c>
      <c r="B71" s="1" t="s">
        <v>7</v>
      </c>
      <c r="C71" s="1" t="s">
        <v>7</v>
      </c>
      <c r="D71" s="1" t="s">
        <v>7</v>
      </c>
      <c r="E71" s="1" t="s">
        <v>242</v>
      </c>
      <c r="F71" s="2">
        <v>2</v>
      </c>
      <c r="H71" s="2"/>
    </row>
    <row r="72" spans="1:8" ht="17.25" customHeight="1">
      <c r="A72" s="1" t="s">
        <v>7</v>
      </c>
      <c r="B72" s="1" t="s">
        <v>7</v>
      </c>
      <c r="C72" s="1" t="s">
        <v>243</v>
      </c>
      <c r="D72" s="1" t="s">
        <v>7</v>
      </c>
      <c r="E72" s="1" t="s">
        <v>7</v>
      </c>
      <c r="F72" s="2">
        <v>1</v>
      </c>
      <c r="H72" s="2"/>
    </row>
    <row r="73" spans="1:8" ht="17.25" customHeight="1">
      <c r="A73" s="1" t="s">
        <v>7</v>
      </c>
      <c r="B73" s="1" t="s">
        <v>7</v>
      </c>
      <c r="C73" s="1" t="s">
        <v>7</v>
      </c>
      <c r="D73" s="1" t="s">
        <v>244</v>
      </c>
      <c r="E73" s="1" t="s">
        <v>7</v>
      </c>
      <c r="F73" s="2">
        <v>2</v>
      </c>
      <c r="H73" s="2"/>
    </row>
    <row r="74" spans="1:8" ht="17.25" customHeight="1">
      <c r="A74" s="1" t="s">
        <v>7</v>
      </c>
      <c r="B74" s="1" t="s">
        <v>7</v>
      </c>
      <c r="C74" s="1" t="s">
        <v>7</v>
      </c>
      <c r="D74" s="1" t="s">
        <v>7</v>
      </c>
      <c r="E74" s="1" t="s">
        <v>245</v>
      </c>
      <c r="F74" s="2">
        <v>1</v>
      </c>
      <c r="H74" s="2"/>
    </row>
    <row r="75" spans="1:8" ht="17.25" customHeight="1">
      <c r="A75" s="1" t="s">
        <v>7</v>
      </c>
      <c r="B75" s="1" t="s">
        <v>7</v>
      </c>
      <c r="C75" s="1" t="s">
        <v>7</v>
      </c>
      <c r="D75" s="1" t="s">
        <v>7</v>
      </c>
      <c r="E75" s="1" t="s">
        <v>246</v>
      </c>
      <c r="F75" s="2">
        <v>1</v>
      </c>
      <c r="H75" s="2"/>
    </row>
    <row r="76" spans="1:8" ht="17.25" customHeight="1">
      <c r="A76" s="1" t="s">
        <v>7</v>
      </c>
      <c r="B76" s="1" t="s">
        <v>7</v>
      </c>
      <c r="C76" s="1" t="s">
        <v>7</v>
      </c>
      <c r="D76" s="1" t="s">
        <v>7</v>
      </c>
      <c r="E76" s="1" t="s">
        <v>247</v>
      </c>
      <c r="F76" s="2">
        <v>1</v>
      </c>
      <c r="H76" s="2"/>
    </row>
    <row r="77" spans="1:8" ht="17.25" customHeight="1">
      <c r="A77" s="1" t="s">
        <v>7</v>
      </c>
      <c r="B77" s="1" t="s">
        <v>7</v>
      </c>
      <c r="C77" s="1" t="s">
        <v>7</v>
      </c>
      <c r="D77" s="1" t="s">
        <v>248</v>
      </c>
      <c r="E77" s="1" t="s">
        <v>7</v>
      </c>
      <c r="F77" s="2">
        <v>2</v>
      </c>
      <c r="H77" s="2"/>
    </row>
    <row r="78" spans="1:8" ht="17.25" customHeight="1">
      <c r="A78" s="1" t="s">
        <v>7</v>
      </c>
      <c r="B78" s="1" t="s">
        <v>7</v>
      </c>
      <c r="C78" s="1" t="s">
        <v>7</v>
      </c>
      <c r="D78" s="1" t="s">
        <v>7</v>
      </c>
      <c r="E78" s="1" t="s">
        <v>249</v>
      </c>
      <c r="F78" s="2">
        <v>1</v>
      </c>
      <c r="G78" s="3" t="s">
        <v>250</v>
      </c>
      <c r="H78" s="2"/>
    </row>
    <row r="79" spans="1:8" ht="17.25" customHeight="1">
      <c r="A79" s="1" t="s">
        <v>7</v>
      </c>
      <c r="B79" s="1" t="s">
        <v>7</v>
      </c>
      <c r="C79" s="1" t="s">
        <v>7</v>
      </c>
      <c r="D79" s="1" t="s">
        <v>7</v>
      </c>
      <c r="E79" s="1" t="s">
        <v>251</v>
      </c>
      <c r="F79" s="2">
        <v>1</v>
      </c>
      <c r="G79" s="3" t="s">
        <v>250</v>
      </c>
      <c r="H79" s="2"/>
    </row>
    <row r="80" spans="1:8" ht="17.25" customHeight="1">
      <c r="A80" s="1" t="s">
        <v>7</v>
      </c>
      <c r="B80" s="1" t="s">
        <v>7</v>
      </c>
      <c r="C80" s="1" t="s">
        <v>7</v>
      </c>
      <c r="D80" s="1" t="s">
        <v>7</v>
      </c>
      <c r="E80" s="1" t="s">
        <v>252</v>
      </c>
      <c r="F80" s="2">
        <v>1</v>
      </c>
      <c r="G80" s="3" t="s">
        <v>250</v>
      </c>
      <c r="H80" s="2"/>
    </row>
    <row r="81" spans="1:8" ht="17.25" customHeight="1">
      <c r="A81" s="1" t="s">
        <v>7</v>
      </c>
      <c r="B81" s="1" t="s">
        <v>7</v>
      </c>
      <c r="C81" s="1" t="s">
        <v>7</v>
      </c>
      <c r="D81" s="1" t="s">
        <v>253</v>
      </c>
      <c r="E81" s="1" t="s">
        <v>7</v>
      </c>
      <c r="F81" s="2">
        <v>2</v>
      </c>
      <c r="H81" s="2"/>
    </row>
    <row r="82" spans="1:8" ht="17.25" customHeight="1">
      <c r="A82" s="1" t="s">
        <v>7</v>
      </c>
      <c r="B82" s="1" t="s">
        <v>7</v>
      </c>
      <c r="C82" s="1" t="s">
        <v>7</v>
      </c>
      <c r="D82" s="1" t="s">
        <v>7</v>
      </c>
      <c r="E82" s="1" t="s">
        <v>254</v>
      </c>
      <c r="F82" s="2">
        <v>1</v>
      </c>
      <c r="H82" s="2"/>
    </row>
    <row r="83" spans="1:8" ht="17.25" customHeight="1">
      <c r="A83" s="1" t="s">
        <v>7</v>
      </c>
      <c r="B83" s="1" t="s">
        <v>7</v>
      </c>
      <c r="C83" s="1" t="s">
        <v>7</v>
      </c>
      <c r="D83" s="1" t="s">
        <v>7</v>
      </c>
      <c r="E83" s="1" t="s">
        <v>255</v>
      </c>
      <c r="F83" s="2">
        <v>1</v>
      </c>
      <c r="H83" s="2"/>
    </row>
    <row r="84" spans="1:8" ht="17.25" customHeight="1">
      <c r="A84" s="1" t="s">
        <v>7</v>
      </c>
      <c r="B84" s="1" t="s">
        <v>7</v>
      </c>
      <c r="C84" s="1" t="s">
        <v>7</v>
      </c>
      <c r="D84" s="1" t="s">
        <v>7</v>
      </c>
      <c r="E84" s="1" t="s">
        <v>256</v>
      </c>
      <c r="F84" s="2">
        <v>1</v>
      </c>
      <c r="H84" s="2"/>
    </row>
    <row r="85" spans="1:8" ht="17.25" customHeight="1">
      <c r="A85" s="1" t="s">
        <v>7</v>
      </c>
      <c r="B85" s="1" t="s">
        <v>26</v>
      </c>
      <c r="C85" s="1" t="s">
        <v>7</v>
      </c>
      <c r="D85" s="1" t="s">
        <v>7</v>
      </c>
      <c r="E85" s="1" t="s">
        <v>7</v>
      </c>
      <c r="F85" s="2">
        <v>2</v>
      </c>
      <c r="H85" s="2">
        <v>2</v>
      </c>
    </row>
    <row r="86" spans="1:8" ht="17.25" customHeight="1">
      <c r="A86" s="1" t="s">
        <v>7</v>
      </c>
      <c r="B86" s="1" t="s">
        <v>7</v>
      </c>
      <c r="C86" s="1" t="s">
        <v>257</v>
      </c>
      <c r="D86" s="1" t="s">
        <v>7</v>
      </c>
      <c r="E86" s="1" t="s">
        <v>7</v>
      </c>
      <c r="F86" s="2">
        <v>1</v>
      </c>
      <c r="H86" s="2"/>
    </row>
    <row r="87" spans="1:8" ht="17.25" customHeight="1">
      <c r="A87" s="1" t="s">
        <v>7</v>
      </c>
      <c r="B87" s="1" t="s">
        <v>7</v>
      </c>
      <c r="C87" s="1" t="s">
        <v>7</v>
      </c>
      <c r="D87" s="1" t="s">
        <v>177</v>
      </c>
      <c r="E87" s="1" t="s">
        <v>7</v>
      </c>
      <c r="F87" s="2">
        <v>1</v>
      </c>
      <c r="H87" s="2"/>
    </row>
    <row r="88" spans="1:8" ht="17.25" customHeight="1">
      <c r="A88" s="1" t="s">
        <v>7</v>
      </c>
      <c r="B88" s="1" t="s">
        <v>7</v>
      </c>
      <c r="C88" s="1" t="s">
        <v>7</v>
      </c>
      <c r="D88" s="1" t="s">
        <v>7</v>
      </c>
      <c r="E88" s="1" t="s">
        <v>17</v>
      </c>
      <c r="F88" s="2">
        <v>2</v>
      </c>
      <c r="H88" s="2"/>
    </row>
    <row r="89" spans="1:8" ht="17.25" customHeight="1">
      <c r="A89" s="1" t="s">
        <v>7</v>
      </c>
      <c r="B89" s="1" t="s">
        <v>7</v>
      </c>
      <c r="C89" s="1" t="s">
        <v>7</v>
      </c>
      <c r="D89" s="1" t="s">
        <v>7</v>
      </c>
      <c r="E89" s="1" t="s">
        <v>258</v>
      </c>
      <c r="F89" s="2">
        <v>2</v>
      </c>
      <c r="H89" s="2"/>
    </row>
    <row r="90" spans="1:8" ht="17.25" customHeight="1">
      <c r="A90" s="1" t="s">
        <v>7</v>
      </c>
      <c r="B90" s="1" t="s">
        <v>7</v>
      </c>
      <c r="C90" s="1" t="s">
        <v>7</v>
      </c>
      <c r="D90" s="1" t="s">
        <v>7</v>
      </c>
      <c r="E90" s="1" t="s">
        <v>259</v>
      </c>
      <c r="F90" s="2">
        <v>2</v>
      </c>
      <c r="H90" s="2"/>
    </row>
    <row r="91" spans="1:8" ht="17.25" customHeight="1">
      <c r="A91" s="1" t="s">
        <v>7</v>
      </c>
      <c r="B91" s="1" t="s">
        <v>7</v>
      </c>
      <c r="C91" s="1" t="s">
        <v>7</v>
      </c>
      <c r="D91" s="1" t="s">
        <v>170</v>
      </c>
      <c r="E91" s="1" t="s">
        <v>7</v>
      </c>
      <c r="F91" s="2">
        <v>2</v>
      </c>
      <c r="H91" s="2"/>
    </row>
    <row r="92" spans="1:8" ht="17.25" customHeight="1">
      <c r="A92" s="1" t="s">
        <v>7</v>
      </c>
      <c r="B92" s="1" t="s">
        <v>7</v>
      </c>
      <c r="C92" s="1" t="s">
        <v>7</v>
      </c>
      <c r="D92" s="1" t="s">
        <v>7</v>
      </c>
      <c r="E92" s="1" t="s">
        <v>260</v>
      </c>
      <c r="F92" s="2">
        <v>1</v>
      </c>
      <c r="H92" s="2"/>
    </row>
    <row r="93" spans="1:8" ht="17.25" customHeight="1">
      <c r="A93" s="1" t="s">
        <v>7</v>
      </c>
      <c r="B93" s="1" t="s">
        <v>7</v>
      </c>
      <c r="C93" s="1" t="s">
        <v>7</v>
      </c>
      <c r="D93" s="1" t="s">
        <v>7</v>
      </c>
      <c r="E93" s="1" t="s">
        <v>172</v>
      </c>
      <c r="F93" s="2">
        <v>1</v>
      </c>
      <c r="H93" s="2"/>
    </row>
    <row r="94" spans="1:8" ht="17.25" customHeight="1">
      <c r="A94" s="1" t="s">
        <v>7</v>
      </c>
      <c r="B94" s="1" t="s">
        <v>7</v>
      </c>
      <c r="C94" s="1" t="s">
        <v>7</v>
      </c>
      <c r="D94" s="1" t="s">
        <v>7</v>
      </c>
      <c r="E94" s="1" t="s">
        <v>173</v>
      </c>
      <c r="F94" s="2">
        <v>1</v>
      </c>
      <c r="H94" s="2"/>
    </row>
    <row r="95" spans="1:8" ht="17.25" customHeight="1">
      <c r="A95" s="1" t="s">
        <v>7</v>
      </c>
      <c r="B95" s="1" t="s">
        <v>7</v>
      </c>
      <c r="C95" s="1" t="s">
        <v>261</v>
      </c>
      <c r="D95" s="1" t="s">
        <v>7</v>
      </c>
      <c r="E95" s="1" t="s">
        <v>7</v>
      </c>
      <c r="F95" s="2">
        <v>1</v>
      </c>
      <c r="G95" s="3" t="s">
        <v>262</v>
      </c>
      <c r="H95" s="2"/>
    </row>
    <row r="96" spans="1:8" ht="17.25" customHeight="1">
      <c r="A96" s="1" t="s">
        <v>7</v>
      </c>
      <c r="B96" s="1" t="s">
        <v>7</v>
      </c>
      <c r="C96" s="1" t="s">
        <v>7</v>
      </c>
      <c r="D96" s="1" t="s">
        <v>159</v>
      </c>
      <c r="E96" s="1" t="s">
        <v>7</v>
      </c>
      <c r="F96" s="2">
        <v>2</v>
      </c>
      <c r="H96" s="2"/>
    </row>
    <row r="97" spans="1:8" ht="17.25" customHeight="1">
      <c r="A97" s="1" t="s">
        <v>7</v>
      </c>
      <c r="B97" s="1" t="s">
        <v>7</v>
      </c>
      <c r="C97" s="1" t="s">
        <v>7</v>
      </c>
      <c r="D97" s="1" t="s">
        <v>7</v>
      </c>
      <c r="E97" s="1" t="s">
        <v>263</v>
      </c>
      <c r="F97" s="2">
        <v>2</v>
      </c>
      <c r="H97" s="2"/>
    </row>
    <row r="98" spans="1:8" ht="17.25" customHeight="1">
      <c r="A98" s="1" t="s">
        <v>7</v>
      </c>
      <c r="B98" s="1" t="s">
        <v>7</v>
      </c>
      <c r="C98" s="1" t="s">
        <v>7</v>
      </c>
      <c r="D98" s="1" t="s">
        <v>179</v>
      </c>
      <c r="E98" s="1" t="s">
        <v>7</v>
      </c>
      <c r="F98" s="2">
        <v>2</v>
      </c>
      <c r="H98" s="2"/>
    </row>
    <row r="99" spans="1:8" ht="17.25" customHeight="1">
      <c r="A99" s="1" t="s">
        <v>7</v>
      </c>
      <c r="B99" s="1" t="s">
        <v>7</v>
      </c>
      <c r="C99" s="1" t="s">
        <v>7</v>
      </c>
      <c r="D99" s="1" t="s">
        <v>7</v>
      </c>
      <c r="E99" s="1" t="s">
        <v>264</v>
      </c>
      <c r="F99" s="2">
        <v>1</v>
      </c>
      <c r="H99" s="2"/>
    </row>
    <row r="100" spans="1:8" ht="17.25" customHeight="1">
      <c r="A100" s="1" t="s">
        <v>7</v>
      </c>
      <c r="B100" s="1" t="s">
        <v>7</v>
      </c>
      <c r="C100" s="1" t="s">
        <v>7</v>
      </c>
      <c r="D100" s="1" t="s">
        <v>7</v>
      </c>
      <c r="E100" s="1" t="s">
        <v>265</v>
      </c>
      <c r="F100" s="2">
        <v>1</v>
      </c>
      <c r="H100" s="2"/>
    </row>
    <row r="101" spans="1:8" ht="17.25" customHeight="1">
      <c r="A101" s="1" t="s">
        <v>7</v>
      </c>
      <c r="B101" s="1" t="s">
        <v>7</v>
      </c>
      <c r="C101" s="1" t="s">
        <v>7</v>
      </c>
      <c r="D101" s="1" t="s">
        <v>7</v>
      </c>
      <c r="E101" s="1" t="s">
        <v>266</v>
      </c>
      <c r="F101" s="2">
        <v>1</v>
      </c>
      <c r="H101" s="2"/>
    </row>
    <row r="102" spans="1:8" ht="17.25" customHeight="1">
      <c r="A102" s="1" t="s">
        <v>7</v>
      </c>
      <c r="B102" s="1" t="s">
        <v>7</v>
      </c>
      <c r="C102" s="1" t="s">
        <v>7</v>
      </c>
      <c r="D102" s="1" t="s">
        <v>178</v>
      </c>
      <c r="E102" s="1" t="s">
        <v>7</v>
      </c>
      <c r="F102" s="2">
        <v>2</v>
      </c>
      <c r="H102" s="2"/>
    </row>
    <row r="103" spans="1:8" ht="17.25" customHeight="1">
      <c r="A103" s="1" t="s">
        <v>7</v>
      </c>
      <c r="B103" s="1" t="s">
        <v>7</v>
      </c>
      <c r="C103" s="1" t="s">
        <v>7</v>
      </c>
      <c r="D103" s="1" t="s">
        <v>7</v>
      </c>
      <c r="E103" s="1" t="s">
        <v>267</v>
      </c>
      <c r="F103" s="2">
        <v>1</v>
      </c>
      <c r="H103" s="2"/>
    </row>
    <row r="104" spans="1:8" ht="17.25" customHeight="1">
      <c r="A104" s="1" t="s">
        <v>7</v>
      </c>
      <c r="B104" s="1" t="s">
        <v>7</v>
      </c>
      <c r="C104" s="1" t="s">
        <v>7</v>
      </c>
      <c r="D104" s="1" t="s">
        <v>7</v>
      </c>
      <c r="E104" s="1" t="s">
        <v>268</v>
      </c>
      <c r="F104" s="2">
        <v>1</v>
      </c>
      <c r="H104" s="2"/>
    </row>
    <row r="105" spans="1:8" ht="17.25" customHeight="1">
      <c r="A105" s="1" t="s">
        <v>7</v>
      </c>
      <c r="B105" s="1" t="s">
        <v>7</v>
      </c>
      <c r="C105" s="1" t="s">
        <v>7</v>
      </c>
      <c r="D105" s="1" t="s">
        <v>7</v>
      </c>
      <c r="E105" s="1" t="s">
        <v>269</v>
      </c>
      <c r="F105" s="2">
        <v>1</v>
      </c>
      <c r="H105" s="2"/>
    </row>
    <row r="106" spans="1:8" ht="17.25" customHeight="1">
      <c r="A106" s="1" t="s">
        <v>7</v>
      </c>
      <c r="B106" s="1" t="s">
        <v>7</v>
      </c>
      <c r="C106" s="1" t="s">
        <v>270</v>
      </c>
      <c r="D106" s="1" t="s">
        <v>7</v>
      </c>
      <c r="E106" s="1" t="s">
        <v>7</v>
      </c>
      <c r="F106" s="2">
        <v>2</v>
      </c>
      <c r="H106" s="2"/>
    </row>
    <row r="107" spans="1:8" ht="17.25" customHeight="1">
      <c r="A107" s="1" t="s">
        <v>7</v>
      </c>
      <c r="B107" s="1" t="s">
        <v>7</v>
      </c>
      <c r="C107" s="1" t="s">
        <v>7</v>
      </c>
      <c r="D107" s="1" t="s">
        <v>271</v>
      </c>
      <c r="E107" s="1" t="s">
        <v>7</v>
      </c>
      <c r="F107" s="2">
        <v>1</v>
      </c>
      <c r="H107" s="2"/>
    </row>
    <row r="108" spans="1:8" ht="17.25" customHeight="1">
      <c r="A108" s="1" t="s">
        <v>7</v>
      </c>
      <c r="B108" s="1" t="s">
        <v>7</v>
      </c>
      <c r="C108" s="1" t="s">
        <v>7</v>
      </c>
      <c r="D108" s="1" t="s">
        <v>7</v>
      </c>
      <c r="E108" s="1" t="s">
        <v>272</v>
      </c>
      <c r="F108" s="2">
        <v>2</v>
      </c>
      <c r="H108" s="2"/>
    </row>
    <row r="109" spans="1:8" ht="17.25" customHeight="1">
      <c r="A109" s="1" t="s">
        <v>7</v>
      </c>
      <c r="B109" s="1" t="s">
        <v>7</v>
      </c>
      <c r="C109" s="1" t="s">
        <v>7</v>
      </c>
      <c r="D109" s="1" t="s">
        <v>7</v>
      </c>
      <c r="E109" s="1" t="s">
        <v>171</v>
      </c>
      <c r="F109" s="2">
        <v>2</v>
      </c>
      <c r="H109" s="2"/>
    </row>
    <row r="110" spans="1:8" ht="17.25" customHeight="1">
      <c r="A110" s="1" t="s">
        <v>7</v>
      </c>
      <c r="B110" s="1" t="s">
        <v>7</v>
      </c>
      <c r="C110" s="1" t="s">
        <v>7</v>
      </c>
      <c r="D110" s="1" t="s">
        <v>273</v>
      </c>
      <c r="E110" s="1" t="s">
        <v>7</v>
      </c>
      <c r="F110" s="2">
        <v>1</v>
      </c>
      <c r="H110" s="2"/>
    </row>
    <row r="111" spans="1:8" ht="17.25" customHeight="1">
      <c r="A111" s="1" t="s">
        <v>7</v>
      </c>
      <c r="B111" s="1" t="s">
        <v>7</v>
      </c>
      <c r="C111" s="1" t="s">
        <v>7</v>
      </c>
      <c r="D111" s="1" t="s">
        <v>7</v>
      </c>
      <c r="E111" s="1" t="s">
        <v>274</v>
      </c>
      <c r="F111" s="2">
        <v>2</v>
      </c>
      <c r="H111" s="2"/>
    </row>
    <row r="112" spans="1:8" ht="17.25" customHeight="1">
      <c r="A112" s="1" t="s">
        <v>7</v>
      </c>
      <c r="B112" s="1" t="s">
        <v>7</v>
      </c>
      <c r="C112" s="1" t="s">
        <v>7</v>
      </c>
      <c r="D112" s="1" t="s">
        <v>7</v>
      </c>
      <c r="E112" s="1" t="s">
        <v>275</v>
      </c>
      <c r="F112" s="2">
        <v>2</v>
      </c>
      <c r="H112" s="2"/>
    </row>
    <row r="113" spans="1:9" ht="17.25" customHeight="1">
      <c r="A113" s="1" t="s">
        <v>7</v>
      </c>
      <c r="B113" s="1" t="s">
        <v>7</v>
      </c>
      <c r="C113" s="1" t="s">
        <v>7</v>
      </c>
      <c r="D113" s="1" t="s">
        <v>276</v>
      </c>
      <c r="E113" s="1" t="s">
        <v>7</v>
      </c>
      <c r="F113" s="2">
        <v>1</v>
      </c>
      <c r="H113" s="2"/>
    </row>
    <row r="114" spans="1:9" ht="17.25" customHeight="1">
      <c r="A114" s="1" t="s">
        <v>7</v>
      </c>
      <c r="B114" s="1" t="s">
        <v>7</v>
      </c>
      <c r="C114" s="1" t="s">
        <v>7</v>
      </c>
      <c r="D114" s="1" t="s">
        <v>7</v>
      </c>
      <c r="E114" s="1" t="s">
        <v>277</v>
      </c>
      <c r="F114" s="2">
        <v>2</v>
      </c>
      <c r="H114" s="2"/>
    </row>
    <row r="115" spans="1:9" ht="17.25" customHeight="1">
      <c r="A115" s="1" t="s">
        <v>7</v>
      </c>
      <c r="B115" s="1" t="s">
        <v>7</v>
      </c>
      <c r="C115" s="1" t="s">
        <v>7</v>
      </c>
      <c r="D115" s="1" t="s">
        <v>7</v>
      </c>
      <c r="E115" s="1" t="s">
        <v>278</v>
      </c>
      <c r="F115" s="2">
        <v>2</v>
      </c>
      <c r="H115" s="2"/>
    </row>
    <row r="116" spans="1:9" ht="17.25" customHeight="1">
      <c r="A116" s="1" t="s">
        <v>7</v>
      </c>
      <c r="B116" s="1" t="s">
        <v>7</v>
      </c>
      <c r="C116" s="1" t="s">
        <v>7</v>
      </c>
      <c r="D116" s="1" t="s">
        <v>7</v>
      </c>
      <c r="E116" s="1" t="s">
        <v>279</v>
      </c>
      <c r="F116" s="2">
        <v>2</v>
      </c>
      <c r="H116" s="2"/>
    </row>
    <row r="117" spans="1:9" ht="17.25" customHeight="1">
      <c r="A117" s="1" t="s">
        <v>7</v>
      </c>
      <c r="C117" s="1" t="s">
        <v>7</v>
      </c>
      <c r="D117" s="1" t="s">
        <v>7</v>
      </c>
      <c r="E117" s="1" t="s">
        <v>7</v>
      </c>
    </row>
    <row r="118" spans="1:9" ht="17.25" customHeight="1">
      <c r="A118" s="1" t="s">
        <v>7</v>
      </c>
      <c r="C118" s="1" t="s">
        <v>7</v>
      </c>
      <c r="D118" s="1" t="s">
        <v>7</v>
      </c>
      <c r="E118" s="1" t="s">
        <v>7</v>
      </c>
      <c r="H118" s="3" t="s">
        <v>280</v>
      </c>
      <c r="I118">
        <f>COUNTIFS(F10:F116, 1)</f>
        <v>61</v>
      </c>
    </row>
    <row r="119" spans="1:9" ht="17.25" customHeight="1">
      <c r="A119" s="1" t="s">
        <v>7</v>
      </c>
      <c r="B119" s="1" t="s">
        <v>7</v>
      </c>
      <c r="C119" s="1" t="s">
        <v>7</v>
      </c>
      <c r="D119" s="1" t="s">
        <v>7</v>
      </c>
      <c r="E119" s="1" t="s">
        <v>7</v>
      </c>
      <c r="H119" s="3" t="s">
        <v>281</v>
      </c>
      <c r="I119">
        <f>COUNTIFS(F10:F116, 2)</f>
        <v>46</v>
      </c>
    </row>
    <row r="120" spans="1:9" ht="17.25" customHeight="1">
      <c r="H120" s="3" t="s">
        <v>282</v>
      </c>
      <c r="I120">
        <f>COUNTA(F10:F116) + COUNTBLANK(F10:F116)</f>
        <v>107</v>
      </c>
    </row>
    <row r="121" spans="1:9" ht="17.25" customHeight="1">
      <c r="H121" s="3" t="s">
        <v>283</v>
      </c>
      <c r="I121">
        <f>COUNTIFS(F10:F116, 1)+COUNTIFS(F10:F116, 2)</f>
        <v>107</v>
      </c>
    </row>
    <row r="122" spans="1:9" ht="17.25" customHeight="1">
      <c r="H122" s="4" t="s">
        <v>284</v>
      </c>
      <c r="I122">
        <f>COUNTA(F10:F116) + COUNTBLANK(F10:F116)-(COUNTIFS(F10:F116,1)+COUNTIFS(F10:F116,2))</f>
        <v>0</v>
      </c>
    </row>
    <row r="123" spans="1:9" ht="17.25" customHeight="1">
      <c r="H123" s="3" t="s">
        <v>285</v>
      </c>
      <c r="I123">
        <f>COUNTIFS(F10:F116, 2)+(COUNTA(F10:F116) + COUNTBLANK(F10:F116)-(COUNTIFS(F10:F116,1)+COUNTIFS(F10:F116,2)))</f>
        <v>46</v>
      </c>
    </row>
    <row r="124" spans="1:9" ht="17.25" customHeight="1"/>
    <row r="125" spans="1:9" ht="17.25" customHeight="1">
      <c r="H125" s="4" t="s">
        <v>280</v>
      </c>
      <c r="I125">
        <f>COUNTIFS(H10:H116, 1)</f>
        <v>0</v>
      </c>
    </row>
    <row r="126" spans="1:9" ht="17.25" customHeight="1">
      <c r="H126" s="3" t="s">
        <v>286</v>
      </c>
      <c r="I126">
        <f>I125/I120*100</f>
        <v>0</v>
      </c>
    </row>
    <row r="127" spans="1:9" ht="17.25" customHeight="1"/>
    <row r="128" spans="1:9" ht="17.25" customHeight="1">
      <c r="H128">
        <v>1</v>
      </c>
    </row>
    <row r="129" spans="8:9" ht="17.25" customHeight="1">
      <c r="H129">
        <v>2</v>
      </c>
      <c r="I129">
        <v>0</v>
      </c>
    </row>
    <row r="130" spans="8:9" ht="17.25" customHeight="1">
      <c r="H130">
        <v>3</v>
      </c>
      <c r="I130">
        <v>0</v>
      </c>
    </row>
    <row r="131" spans="8:9" ht="17.25" customHeight="1">
      <c r="H131">
        <v>4</v>
      </c>
      <c r="I131">
        <v>0</v>
      </c>
    </row>
    <row r="132" spans="8:9" ht="17.25" customHeight="1">
      <c r="H132">
        <v>5</v>
      </c>
      <c r="I132">
        <v>0</v>
      </c>
    </row>
    <row r="133" spans="8:9" ht="17.25" customHeight="1"/>
    <row r="134" spans="8:9" ht="17.25" customHeight="1"/>
    <row r="135" spans="8:9" ht="17.25" customHeight="1"/>
    <row r="136" spans="8:9" ht="17.25" customHeight="1"/>
    <row r="137" spans="8:9" ht="17.25" customHeight="1"/>
    <row r="138" spans="8:9" ht="17.25" customHeight="1"/>
    <row r="139" spans="8:9" ht="17.25" customHeight="1"/>
    <row r="140" spans="8:9" ht="17.25" customHeight="1"/>
    <row r="141" spans="8:9" ht="17.25" customHeight="1"/>
    <row r="142" spans="8:9" ht="17.25" customHeight="1"/>
    <row r="143" spans="8:9" ht="17.25" customHeight="1"/>
    <row r="144" spans="8:9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</sheetData>
  <autoFilter ref="C1:C1004" xr:uid="{00000000-0001-0000-0200-000000000000}"/>
  <phoneticPr fontId="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気候変動幅の評価</vt:lpstr>
      <vt:lpstr>気候変動バランスの評価</vt:lpstr>
      <vt:lpstr>気候変動深さの評価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陽太</dc:creator>
  <cp:lastModifiedBy>鈴木　陽太</cp:lastModifiedBy>
  <dcterms:created xsi:type="dcterms:W3CDTF">2024-01-24T11:44:30Z</dcterms:created>
  <dcterms:modified xsi:type="dcterms:W3CDTF">2024-02-25T04:30:54Z</dcterms:modified>
</cp:coreProperties>
</file>