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 activeTab="1"/>
  </bookViews>
  <sheets>
    <sheet name="4sqPhotos" sheetId="1" r:id="rId1"/>
    <sheet name="4sqTips" sheetId="2" r:id="rId2"/>
  </sheets>
  <definedNames>
    <definedName name="female" localSheetId="0">'4sqPhotos'!$A$2:$C$45</definedName>
    <definedName name="female_tips" localSheetId="1">'4sqTips'!#REF!</definedName>
    <definedName name="male" localSheetId="0">'4sqPhotos'!$D$2:$D$45</definedName>
    <definedName name="male" localSheetId="1">'4sqTips'!#REF!</definedName>
    <definedName name="male_tips" localSheetId="1">'4sqTips'!$A$2:$C$41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2" i="1"/>
  <c r="H2" i="1"/>
  <c r="D47" i="1"/>
  <c r="C47" i="1"/>
  <c r="F47" i="1"/>
  <c r="E36" i="1"/>
  <c r="E2" i="1"/>
  <c r="E45" i="1"/>
  <c r="E38" i="1"/>
  <c r="E44" i="1"/>
  <c r="E24" i="1"/>
  <c r="E34" i="1"/>
  <c r="E13" i="1"/>
  <c r="E40" i="1"/>
  <c r="E43" i="1"/>
  <c r="E4" i="1"/>
  <c r="E14" i="1"/>
  <c r="E33" i="1"/>
  <c r="E8" i="1"/>
  <c r="E25" i="1"/>
  <c r="E32" i="1"/>
  <c r="E42" i="1"/>
  <c r="E10" i="1"/>
  <c r="E11" i="1"/>
  <c r="E17" i="1"/>
  <c r="E3" i="1"/>
  <c r="E12" i="1"/>
  <c r="E20" i="1"/>
  <c r="E35" i="1"/>
  <c r="E6" i="1"/>
  <c r="E5" i="1"/>
  <c r="E29" i="1"/>
  <c r="E30" i="1"/>
  <c r="E7" i="1"/>
  <c r="E41" i="1"/>
  <c r="E31" i="1"/>
  <c r="E22" i="1"/>
  <c r="E23" i="1"/>
  <c r="E9" i="1"/>
  <c r="E19" i="1"/>
  <c r="E18" i="1"/>
  <c r="E21" i="1"/>
  <c r="E15" i="1"/>
  <c r="E27" i="1"/>
  <c r="E39" i="1"/>
  <c r="E16" i="1"/>
  <c r="E28" i="1"/>
  <c r="E37" i="1"/>
  <c r="E26" i="1"/>
  <c r="E47" i="1"/>
</calcChain>
</file>

<file path=xl/connections.xml><?xml version="1.0" encoding="utf-8"?>
<connections xmlns="http://schemas.openxmlformats.org/spreadsheetml/2006/main">
  <connection id="1" name="female_tips.csv" type="6" refreshedVersion="0" background="1" saveData="1">
    <textPr fileType="mac" sourceFile="Macintosh HD:Users:eddiexie:work:Quantitative-Architecture:initial_stats:female_tips.csv" comma="1">
      <textFields>
        <textField/>
      </textFields>
    </textPr>
  </connection>
  <connection id="2" name="female.csv" type="6" refreshedVersion="0" background="1" saveData="1">
    <textPr fileType="mac" sourceFile="Macintosh HD:Users:eddiexie:work:Quantitative-Architecture:initial_stats:female.csv" comma="1">
      <textFields count="3">
        <textField/>
        <textField/>
        <textField/>
      </textFields>
    </textPr>
  </connection>
  <connection id="3" name="male_tips.csv" type="6" refreshedVersion="0" background="1" saveData="1">
    <textPr fileType="mac" sourceFile="Macintosh HD:Users:eddiexie:work:Quantitative-Architecture:initial_stats:male_tips.csv" comma="1">
      <textFields>
        <textField/>
      </textFields>
    </textPr>
  </connection>
  <connection id="4" name="male.csv" type="6" refreshedVersion="0" background="1" saveData="1">
    <textPr fileType="mac" sourceFile="Macintosh HD:Users:eddiexie:work:Quantitative-Architecture:initial_stats:male.csv" comma="1">
      <textFields count="3">
        <textField/>
        <textField/>
        <textField/>
      </textFields>
    </textPr>
  </connection>
  <connection id="5" name="male.csv1" type="6" refreshedVersion="0" background="1" saveData="1">
    <textPr fileType="mac" sourceFile="Macintosh HD:Users:eddiexie:work:Quantitative-Architecture:initial_stats:mal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<sst xmlns="http://schemas.openxmlformats.org/spreadsheetml/2006/main" count="181" uniqueCount="101">
  <si>
    <t>3fd66200f964a520d7f11ee3</t>
  </si>
  <si>
    <t>Bryant Park</t>
  </si>
  <si>
    <t>3fd66200f964a520d8f11ee3</t>
  </si>
  <si>
    <t>City Hall Park</t>
  </si>
  <si>
    <t>3fd66200f964a520daf11ee3</t>
  </si>
  <si>
    <t>South Street Seaport</t>
  </si>
  <si>
    <t>42daf100f964a52035261fe3</t>
  </si>
  <si>
    <t>Battery Park</t>
  </si>
  <si>
    <t>438d6b12f964a520322b1fe3</t>
  </si>
  <si>
    <t>W New York - Times Square</t>
  </si>
  <si>
    <t>48aa7164f964a520a5511fe3</t>
  </si>
  <si>
    <t>Father Demo Square</t>
  </si>
  <si>
    <t>49b79f54f964a5202c531fe3</t>
  </si>
  <si>
    <t>Rockefeller Center</t>
  </si>
  <si>
    <t>49b7ed6df964a52030531fe3</t>
  </si>
  <si>
    <t>Times Square</t>
  </si>
  <si>
    <t>49c64842f964a5202e571fe3</t>
  </si>
  <si>
    <t>Columbus Circle</t>
  </si>
  <si>
    <t>49e36914f964a5207b621fe3</t>
  </si>
  <si>
    <t>Herald Square</t>
  </si>
  <si>
    <t>4a0b04dcf964a520ba741fe3</t>
  </si>
  <si>
    <t>World Financial Center (WFC) Plaza</t>
  </si>
  <si>
    <t>4a299005f964a520a8951fe3</t>
  </si>
  <si>
    <t>Greeley Square</t>
  </si>
  <si>
    <t>4a36e650f964a520fe9d1fe3</t>
  </si>
  <si>
    <t>Abe Lebewohl Park</t>
  </si>
  <si>
    <t>4a3df25ff964a520c2a21fe3</t>
  </si>
  <si>
    <t>Astor Place</t>
  </si>
  <si>
    <t>4a52afccf964a520e9b11fe3</t>
  </si>
  <si>
    <t>St. Mark's Place</t>
  </si>
  <si>
    <t>4a6b3073f964a52023ce1fe3</t>
  </si>
  <si>
    <t>Christopher Park</t>
  </si>
  <si>
    <t>4a6eeddcf964a52015d51fe3</t>
  </si>
  <si>
    <t>Paramount Plaza</t>
  </si>
  <si>
    <t>4a9332b3f964a5202e1f20e3</t>
  </si>
  <si>
    <t>Waterside Plaza</t>
  </si>
  <si>
    <t>4aad5ee2f964a520f25f20e3</t>
  </si>
  <si>
    <t>Alamo \The Cube\""</t>
  </si>
  <si>
    <t>4abb7c09f964a520d18320e3</t>
  </si>
  <si>
    <t>Foley Square</t>
  </si>
  <si>
    <t>4ad0eac3f964a52013db20e3</t>
  </si>
  <si>
    <t>Worldwide Plaza</t>
  </si>
  <si>
    <t>4ad507bff964a520660121e3</t>
  </si>
  <si>
    <t>Lincoln Center Plaza (Josie Robertson Plaza)</t>
  </si>
  <si>
    <t>4ad53cf1f964a5207b0221e3</t>
  </si>
  <si>
    <t>Petrosino Square</t>
  </si>
  <si>
    <t>4b098dc3f964a5204a1923e3</t>
  </si>
  <si>
    <t>Grace Plaza</t>
  </si>
  <si>
    <t>4b0d6136f964a5202f4723e3</t>
  </si>
  <si>
    <t>Cooper Square</t>
  </si>
  <si>
    <t>4b2d5a59f964a520e9d424e3</t>
  </si>
  <si>
    <t>Deutsche Bank</t>
  </si>
  <si>
    <t>4b4bb51df964a520c5a426e3</t>
  </si>
  <si>
    <t>US Post Office</t>
  </si>
  <si>
    <t>4b9e8feff964a52061ef36e3</t>
  </si>
  <si>
    <t>Worth Square</t>
  </si>
  <si>
    <t>4bb3b8cd715eef3bf5be86bb</t>
  </si>
  <si>
    <t>Gould Plaza</t>
  </si>
  <si>
    <t>4bbcc82aa8cf76b0f6f1b0fd</t>
  </si>
  <si>
    <t>Trump SoHo New York</t>
  </si>
  <si>
    <t>4bc21f2bb492d13af4ffa660</t>
  </si>
  <si>
    <t>Kimlau Square</t>
  </si>
  <si>
    <t>4bd34df7a8b3a593a7a3695f</t>
  </si>
  <si>
    <t>Cooper Triangle</t>
  </si>
  <si>
    <t>4bec60a5f909ef3b2808a9c6</t>
  </si>
  <si>
    <t>Eventi - A Kimpton Hotel</t>
  </si>
  <si>
    <t>4c06b7be8a81c9b6c0292690</t>
  </si>
  <si>
    <t>34th Street</t>
  </si>
  <si>
    <t>4c10f03981e976b051e40feb</t>
  </si>
  <si>
    <t>Union Square Steps</t>
  </si>
  <si>
    <t>4c9a4b429c663704037257fd</t>
  </si>
  <si>
    <t>Rockefeller Center Promenade</t>
  </si>
  <si>
    <t>4c9cf0537c096dcb8151c6d1</t>
  </si>
  <si>
    <t>Union Square Circle</t>
  </si>
  <si>
    <t>4ca61980d971b1f79ac3fce0</t>
  </si>
  <si>
    <t>Bleecker Street</t>
  </si>
  <si>
    <t>4caf1ae81168a093485f1f23</t>
  </si>
  <si>
    <t>Rockefeller Plaza</t>
  </si>
  <si>
    <t>4cec10030f196dcb277d5bae</t>
  </si>
  <si>
    <t>Under The Manhattan Bridge, Manhattan</t>
  </si>
  <si>
    <t>4e1a5332fa76194645a3a27b</t>
  </si>
  <si>
    <t>Stuyvesent Town 20th Street Loop</t>
  </si>
  <si>
    <t>4f8e449ce4b0dcea3572429e</t>
  </si>
  <si>
    <t>us olympic committee - 100 days to london</t>
  </si>
  <si>
    <t>4ff3281ae4b01a84ebf332f6</t>
  </si>
  <si>
    <t>Con Edison 2012 Picket Line</t>
  </si>
  <si>
    <t>5004b051e4b073e5a3310b10</t>
  </si>
  <si>
    <t>Flatiron Plaza</t>
  </si>
  <si>
    <t>id</t>
  </si>
  <si>
    <t>name</t>
  </si>
  <si>
    <t>Male</t>
  </si>
  <si>
    <t>Female</t>
  </si>
  <si>
    <t>Sum</t>
  </si>
  <si>
    <t>All</t>
  </si>
  <si>
    <t>AverageRatio</t>
  </si>
  <si>
    <t>Difference</t>
  </si>
  <si>
    <t>Male/Female</t>
  </si>
  <si>
    <t>4c746691ff1fb60c628cf3a7</t>
  </si>
  <si>
    <t>Third North Courtyard Cafe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</si>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</sst>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'4sqPhotos'!$H$1</c:f>
              <c:strCache>
                <c:ptCount val="1"/>
                <c:pt idx="0">
                  <c:v>Difference</c:v>
                </c:pt>
              </c:strCache>
            </c:strRef>
          </c:tx>
          <c:invertIfNegative val="0"/>
          <c:cat>
            <c:strRef>
              <c:f>'4sqPhotos'!$B$2:$B$50</c:f>
              <c:strCache>
                <c:ptCount val="44"/>
                <c:pt idx="0">
                  <c:v>Flatiron Plaza</c:v>
                </c:pt>
                <c:pt idx="1">
                  <c:v>Cooper Square</c:v>
                </c:pt>
                <c:pt idx="2">
                  <c:v>Union Square Steps</c:v>
                </c:pt>
                <c:pt idx="3">
                  <c:v>Foley Square</c:v>
                </c:pt>
                <c:pt idx="4">
                  <c:v>Worldwide Plaza</c:v>
                </c:pt>
                <c:pt idx="5">
                  <c:v>Paramount Plaza</c:v>
                </c:pt>
                <c:pt idx="6">
                  <c:v>Cooper Triangle</c:v>
                </c:pt>
                <c:pt idx="7">
                  <c:v>Greeley Square</c:v>
                </c:pt>
                <c:pt idx="8">
                  <c:v>Worth Square</c:v>
                </c:pt>
                <c:pt idx="9">
                  <c:v>US Post Office</c:v>
                </c:pt>
                <c:pt idx="10">
                  <c:v>Grace Plaza</c:v>
                </c:pt>
                <c:pt idx="11">
                  <c:v>Bleecker Street</c:v>
                </c:pt>
                <c:pt idx="12">
                  <c:v>34th Street</c:v>
                </c:pt>
                <c:pt idx="13">
                  <c:v>Times Square</c:v>
                </c:pt>
                <c:pt idx="14">
                  <c:v>W New York - Times Square</c:v>
                </c:pt>
                <c:pt idx="15">
                  <c:v>Deutsche Bank</c:v>
                </c:pt>
                <c:pt idx="16">
                  <c:v>Herald Square</c:v>
                </c:pt>
                <c:pt idx="17">
                  <c:v>World Financial Center (WFC) Plaza</c:v>
                </c:pt>
                <c:pt idx="18">
                  <c:v>Petrosino Square</c:v>
                </c:pt>
                <c:pt idx="19">
                  <c:v>Columbus Circle</c:v>
                </c:pt>
                <c:pt idx="20">
                  <c:v>Astor Place</c:v>
                </c:pt>
                <c:pt idx="21">
                  <c:v>Abe Lebewohl Park</c:v>
                </c:pt>
                <c:pt idx="22">
                  <c:v>Under The Manhattan Bridge, Manhattan</c:v>
                </c:pt>
                <c:pt idx="23">
                  <c:v>Kimlau Square</c:v>
                </c:pt>
                <c:pt idx="24">
                  <c:v>City Hall Park</c:v>
                </c:pt>
                <c:pt idx="25">
                  <c:v>Rockefeller Center</c:v>
                </c:pt>
                <c:pt idx="26">
                  <c:v>Battery Park</c:v>
                </c:pt>
                <c:pt idx="27">
                  <c:v>Alamo \The Cube\""</c:v>
                </c:pt>
                <c:pt idx="28">
                  <c:v>Waterside Plaza</c:v>
                </c:pt>
                <c:pt idx="29">
                  <c:v>St. Mark's Place</c:v>
                </c:pt>
                <c:pt idx="30">
                  <c:v>Trump SoHo New York</c:v>
                </c:pt>
                <c:pt idx="31">
                  <c:v>Eventi - A Kimpton Hotel</c:v>
                </c:pt>
                <c:pt idx="32">
                  <c:v>Rockefeller Plaza</c:v>
                </c:pt>
                <c:pt idx="33">
                  <c:v>Lincoln Center Plaza (Josie Robertson Plaza)</c:v>
                </c:pt>
                <c:pt idx="34">
                  <c:v>Bryant Park</c:v>
                </c:pt>
                <c:pt idx="35">
                  <c:v>South Street Seaport</c:v>
                </c:pt>
                <c:pt idx="36">
                  <c:v>us olympic committee - 100 days to london</c:v>
                </c:pt>
                <c:pt idx="37">
                  <c:v>Father Demo Square</c:v>
                </c:pt>
                <c:pt idx="38">
                  <c:v>Union Square Circle</c:v>
                </c:pt>
                <c:pt idx="39">
                  <c:v>Christopher Park</c:v>
                </c:pt>
                <c:pt idx="40">
                  <c:v>Gould Plaza</c:v>
                </c:pt>
                <c:pt idx="41">
                  <c:v>Rockefeller Center Promenade</c:v>
                </c:pt>
                <c:pt idx="42">
                  <c:v>Stuyvesent Town 20th Street Loop</c:v>
                </c:pt>
                <c:pt idx="43">
                  <c:v>Con Edison 2012 Picket Line</c:v>
                </c:pt>
              </c:strCache>
            </c:strRef>
          </c:cat>
          <c:val>
            <c:numRef>
              <c:f>'4sqPhotos'!$H$2:$H$50</c:f>
              <c:numCache>
                <c:formatCode>General</c:formatCode>
                <c:ptCount val="49"/>
                <c:pt idx="0">
                  <c:v>3.220846</c:v>
                </c:pt>
                <c:pt idx="1">
                  <c:v>2.387512666666667</c:v>
                </c:pt>
                <c:pt idx="2">
                  <c:v>1.804179333333334</c:v>
                </c:pt>
                <c:pt idx="3">
                  <c:v>1.659870390243902</c:v>
                </c:pt>
                <c:pt idx="4">
                  <c:v>1.643922923076923</c:v>
                </c:pt>
                <c:pt idx="5">
                  <c:v>1.520846</c:v>
                </c:pt>
                <c:pt idx="6">
                  <c:v>1.220846</c:v>
                </c:pt>
                <c:pt idx="7">
                  <c:v>0.96552685106383</c:v>
                </c:pt>
                <c:pt idx="8">
                  <c:v>0.720846</c:v>
                </c:pt>
                <c:pt idx="9">
                  <c:v>0.637512666666667</c:v>
                </c:pt>
                <c:pt idx="10">
                  <c:v>0.554179333333334</c:v>
                </c:pt>
                <c:pt idx="11">
                  <c:v>0.506560285714286</c:v>
                </c:pt>
                <c:pt idx="12">
                  <c:v>0.438237304347826</c:v>
                </c:pt>
                <c:pt idx="13">
                  <c:v>0.393484436482085</c:v>
                </c:pt>
                <c:pt idx="14">
                  <c:v>0.387512666666667</c:v>
                </c:pt>
                <c:pt idx="15">
                  <c:v>0.387512666666667</c:v>
                </c:pt>
                <c:pt idx="16">
                  <c:v>0.371448409638554</c:v>
                </c:pt>
                <c:pt idx="17">
                  <c:v>0.361691070422535</c:v>
                </c:pt>
                <c:pt idx="18">
                  <c:v>0.331957111111111</c:v>
                </c:pt>
                <c:pt idx="19">
                  <c:v>0.258113080745342</c:v>
                </c:pt>
                <c:pt idx="20">
                  <c:v>0.235551882352941</c:v>
                </c:pt>
                <c:pt idx="21">
                  <c:v>0.220846</c:v>
                </c:pt>
                <c:pt idx="22">
                  <c:v>0.0779888571428573</c:v>
                </c:pt>
                <c:pt idx="23">
                  <c:v>-0.00137622222222222</c:v>
                </c:pt>
                <c:pt idx="24">
                  <c:v>-0.0458206666666665</c:v>
                </c:pt>
                <c:pt idx="25">
                  <c:v>-0.078322975069252</c:v>
                </c:pt>
                <c:pt idx="26">
                  <c:v>-0.147433569892473</c:v>
                </c:pt>
                <c:pt idx="27">
                  <c:v>-0.147575052631579</c:v>
                </c:pt>
                <c:pt idx="28">
                  <c:v>-0.154154</c:v>
                </c:pt>
                <c:pt idx="29">
                  <c:v>-0.190918705882353</c:v>
                </c:pt>
                <c:pt idx="30">
                  <c:v>-0.207725428571428</c:v>
                </c:pt>
                <c:pt idx="31">
                  <c:v>-0.212143690721649</c:v>
                </c:pt>
                <c:pt idx="32">
                  <c:v>-0.265265111111111</c:v>
                </c:pt>
                <c:pt idx="33">
                  <c:v>-0.328703549549549</c:v>
                </c:pt>
                <c:pt idx="34">
                  <c:v>-0.34952437037037</c:v>
                </c:pt>
                <c:pt idx="35">
                  <c:v>-0.386033606879607</c:v>
                </c:pt>
                <c:pt idx="36">
                  <c:v>-0.445820666666667</c:v>
                </c:pt>
                <c:pt idx="37">
                  <c:v>-0.459154</c:v>
                </c:pt>
                <c:pt idx="38">
                  <c:v>-0.481281659574468</c:v>
                </c:pt>
                <c:pt idx="39">
                  <c:v>-0.501376222222222</c:v>
                </c:pt>
                <c:pt idx="40">
                  <c:v>-0.529154</c:v>
                </c:pt>
                <c:pt idx="41">
                  <c:v>-0.730373512195122</c:v>
                </c:pt>
                <c:pt idx="42">
                  <c:v>-0.779154</c:v>
                </c:pt>
                <c:pt idx="43">
                  <c:v>-1.556931777777778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877928"/>
        <c:axId val="2124880872"/>
      </c:barChart>
      <c:catAx>
        <c:axId val="2124877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4880872"/>
        <c:crosses val="autoZero"/>
        <c:auto val="1"/>
        <c:lblAlgn val="ctr"/>
        <c:lblOffset val="100"/>
        <c:noMultiLvlLbl val="0"/>
      </c:catAx>
      <c:valAx>
        <c:axId val="2124880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487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46</xdr:row>
      <xdr:rowOff>76200</xdr:rowOff>
    </xdr:from>
    <xdr:to>
      <xdr:col>13</xdr:col>
      <xdr:colOff>127000</xdr:colOff>
      <xdr:row>118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mal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le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le_tip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12" sqref="F12"/>
    </sheetView>
  </sheetViews>
  <sheetFormatPr baseColWidth="10" defaultRowHeight="15" x14ac:dyDescent="0"/>
  <cols>
    <col min="1" max="1" width="25.5" bestFit="1" customWidth="1"/>
    <col min="2" max="2" width="36.6640625" bestFit="1" customWidth="1"/>
    <col min="3" max="4" width="5.1640625" bestFit="1" customWidth="1"/>
    <col min="6" max="6" width="16.5" customWidth="1"/>
    <col min="7" max="7" width="33.5" customWidth="1"/>
  </cols>
  <sheetData>
    <row r="1" spans="1:8">
      <c r="A1" t="s">
        <v>88</v>
      </c>
      <c r="B1" t="s">
        <v>89</v>
      </c>
      <c r="C1" t="s">
        <v>91</v>
      </c>
      <c r="D1" t="s">
        <v>90</v>
      </c>
      <c r="E1" t="s">
        <v>92</v>
      </c>
      <c r="F1" t="s">
        <v>96</v>
      </c>
      <c r="G1" t="s">
        <v>94</v>
      </c>
      <c r="H1" t="s">
        <v>95</v>
      </c>
    </row>
    <row r="2" spans="1:8">
      <c r="A2" t="s">
        <v>86</v>
      </c>
      <c r="B2" t="s">
        <v>87</v>
      </c>
      <c r="C2">
        <v>1</v>
      </c>
      <c r="D2">
        <v>5</v>
      </c>
      <c r="E2">
        <f t="shared" ref="E2:E45" si="0">C2+D2</f>
        <v>6</v>
      </c>
      <c r="F2">
        <f>D2/C2</f>
        <v>5</v>
      </c>
      <c r="G2">
        <v>1.7791539999999999</v>
      </c>
      <c r="H2">
        <f>F2-G2</f>
        <v>3.2208459999999999</v>
      </c>
    </row>
    <row r="3" spans="1:8">
      <c r="A3" t="s">
        <v>48</v>
      </c>
      <c r="B3" t="s">
        <v>49</v>
      </c>
      <c r="C3">
        <v>6</v>
      </c>
      <c r="D3">
        <v>25</v>
      </c>
      <c r="E3">
        <f t="shared" si="0"/>
        <v>31</v>
      </c>
      <c r="F3">
        <f t="shared" ref="F3:F47" si="1">D3/C3</f>
        <v>4.166666666666667</v>
      </c>
      <c r="G3">
        <v>1.7791539999999999</v>
      </c>
      <c r="H3">
        <f t="shared" ref="H3:H45" si="2">F3-G3</f>
        <v>2.3875126666666668</v>
      </c>
    </row>
    <row r="4" spans="1:8">
      <c r="A4" t="s">
        <v>68</v>
      </c>
      <c r="B4" t="s">
        <v>69</v>
      </c>
      <c r="C4">
        <v>12</v>
      </c>
      <c r="D4">
        <v>43</v>
      </c>
      <c r="E4">
        <f t="shared" si="0"/>
        <v>55</v>
      </c>
      <c r="F4">
        <f t="shared" si="1"/>
        <v>3.5833333333333335</v>
      </c>
      <c r="G4">
        <v>1.7791539999999999</v>
      </c>
      <c r="H4">
        <f t="shared" si="2"/>
        <v>1.8041793333333336</v>
      </c>
    </row>
    <row r="5" spans="1:8">
      <c r="A5" t="s">
        <v>38</v>
      </c>
      <c r="B5" t="s">
        <v>39</v>
      </c>
      <c r="C5">
        <v>41</v>
      </c>
      <c r="D5">
        <v>141</v>
      </c>
      <c r="E5">
        <f t="shared" si="0"/>
        <v>182</v>
      </c>
      <c r="F5">
        <f t="shared" si="1"/>
        <v>3.4390243902439024</v>
      </c>
      <c r="G5">
        <v>1.7791539999999999</v>
      </c>
      <c r="H5">
        <f t="shared" si="2"/>
        <v>1.6598703902439025</v>
      </c>
    </row>
    <row r="6" spans="1:8">
      <c r="A6" t="s">
        <v>40</v>
      </c>
      <c r="B6" t="s">
        <v>41</v>
      </c>
      <c r="C6">
        <v>26</v>
      </c>
      <c r="D6">
        <v>89</v>
      </c>
      <c r="E6">
        <f t="shared" si="0"/>
        <v>115</v>
      </c>
      <c r="F6">
        <f t="shared" si="1"/>
        <v>3.4230769230769229</v>
      </c>
      <c r="G6">
        <v>1.7791539999999999</v>
      </c>
      <c r="H6">
        <f t="shared" si="2"/>
        <v>1.643922923076923</v>
      </c>
    </row>
    <row r="7" spans="1:8">
      <c r="A7" t="s">
        <v>32</v>
      </c>
      <c r="B7" t="s">
        <v>33</v>
      </c>
      <c r="C7">
        <v>10</v>
      </c>
      <c r="D7">
        <v>33</v>
      </c>
      <c r="E7">
        <f t="shared" si="0"/>
        <v>43</v>
      </c>
      <c r="F7">
        <f t="shared" si="1"/>
        <v>3.3</v>
      </c>
      <c r="G7">
        <v>1.7791539999999999</v>
      </c>
      <c r="H7">
        <f t="shared" si="2"/>
        <v>1.5208459999999999</v>
      </c>
    </row>
    <row r="8" spans="1:8">
      <c r="A8" t="s">
        <v>62</v>
      </c>
      <c r="B8" t="s">
        <v>63</v>
      </c>
      <c r="C8">
        <v>2</v>
      </c>
      <c r="D8">
        <v>6</v>
      </c>
      <c r="E8">
        <f t="shared" si="0"/>
        <v>8</v>
      </c>
      <c r="F8">
        <f t="shared" si="1"/>
        <v>3</v>
      </c>
      <c r="G8">
        <v>1.7791539999999999</v>
      </c>
      <c r="H8">
        <f t="shared" si="2"/>
        <v>1.2208460000000001</v>
      </c>
    </row>
    <row r="9" spans="1:8">
      <c r="A9" t="s">
        <v>22</v>
      </c>
      <c r="B9" t="s">
        <v>23</v>
      </c>
      <c r="C9">
        <v>47</v>
      </c>
      <c r="D9">
        <v>129</v>
      </c>
      <c r="E9">
        <f t="shared" si="0"/>
        <v>176</v>
      </c>
      <c r="F9">
        <f t="shared" si="1"/>
        <v>2.7446808510638299</v>
      </c>
      <c r="G9">
        <v>1.7791539999999999</v>
      </c>
      <c r="H9">
        <f t="shared" si="2"/>
        <v>0.96552685106382996</v>
      </c>
    </row>
    <row r="10" spans="1:8">
      <c r="A10" t="s">
        <v>54</v>
      </c>
      <c r="B10" t="s">
        <v>55</v>
      </c>
      <c r="C10">
        <v>6</v>
      </c>
      <c r="D10">
        <v>15</v>
      </c>
      <c r="E10">
        <f t="shared" si="0"/>
        <v>21</v>
      </c>
      <c r="F10">
        <f t="shared" si="1"/>
        <v>2.5</v>
      </c>
      <c r="G10">
        <v>1.7791539999999999</v>
      </c>
      <c r="H10">
        <f t="shared" si="2"/>
        <v>0.7208460000000001</v>
      </c>
    </row>
    <row r="11" spans="1:8">
      <c r="A11" t="s">
        <v>52</v>
      </c>
      <c r="B11" t="s">
        <v>53</v>
      </c>
      <c r="C11">
        <v>60</v>
      </c>
      <c r="D11">
        <v>145</v>
      </c>
      <c r="E11">
        <f t="shared" si="0"/>
        <v>205</v>
      </c>
      <c r="F11">
        <f t="shared" si="1"/>
        <v>2.4166666666666665</v>
      </c>
      <c r="G11">
        <v>1.7791539999999999</v>
      </c>
      <c r="H11">
        <f t="shared" si="2"/>
        <v>0.63751266666666662</v>
      </c>
    </row>
    <row r="12" spans="1:8">
      <c r="A12" t="s">
        <v>46</v>
      </c>
      <c r="B12" t="s">
        <v>47</v>
      </c>
      <c r="C12">
        <v>12</v>
      </c>
      <c r="D12">
        <v>28</v>
      </c>
      <c r="E12">
        <f t="shared" si="0"/>
        <v>40</v>
      </c>
      <c r="F12">
        <f t="shared" si="1"/>
        <v>2.3333333333333335</v>
      </c>
      <c r="G12">
        <v>1.7791539999999999</v>
      </c>
      <c r="H12">
        <f t="shared" si="2"/>
        <v>0.55417933333333358</v>
      </c>
    </row>
    <row r="13" spans="1:8">
      <c r="A13" t="s">
        <v>74</v>
      </c>
      <c r="B13" t="s">
        <v>75</v>
      </c>
      <c r="C13">
        <v>7</v>
      </c>
      <c r="D13">
        <v>16</v>
      </c>
      <c r="E13">
        <f t="shared" si="0"/>
        <v>23</v>
      </c>
      <c r="F13">
        <f t="shared" si="1"/>
        <v>2.2857142857142856</v>
      </c>
      <c r="G13">
        <v>1.7791539999999999</v>
      </c>
      <c r="H13">
        <f t="shared" si="2"/>
        <v>0.50656028571428569</v>
      </c>
    </row>
    <row r="14" spans="1:8">
      <c r="A14" t="s">
        <v>66</v>
      </c>
      <c r="B14" t="s">
        <v>67</v>
      </c>
      <c r="C14">
        <v>23</v>
      </c>
      <c r="D14">
        <v>51</v>
      </c>
      <c r="E14">
        <f t="shared" si="0"/>
        <v>74</v>
      </c>
      <c r="F14">
        <f t="shared" si="1"/>
        <v>2.2173913043478262</v>
      </c>
      <c r="G14">
        <v>1.7791539999999999</v>
      </c>
      <c r="H14">
        <f t="shared" si="2"/>
        <v>0.43823730434782626</v>
      </c>
    </row>
    <row r="15" spans="1:8">
      <c r="A15" t="s">
        <v>14</v>
      </c>
      <c r="B15" t="s">
        <v>15</v>
      </c>
      <c r="C15">
        <v>307</v>
      </c>
      <c r="D15">
        <v>667</v>
      </c>
      <c r="E15">
        <f t="shared" si="0"/>
        <v>974</v>
      </c>
      <c r="F15">
        <f t="shared" si="1"/>
        <v>2.1726384364820848</v>
      </c>
      <c r="G15">
        <v>1.7791539999999999</v>
      </c>
      <c r="H15">
        <f t="shared" si="2"/>
        <v>0.39348443648208487</v>
      </c>
    </row>
    <row r="16" spans="1:8">
      <c r="A16" t="s">
        <v>8</v>
      </c>
      <c r="B16" t="s">
        <v>9</v>
      </c>
      <c r="C16">
        <v>312</v>
      </c>
      <c r="D16">
        <v>676</v>
      </c>
      <c r="E16">
        <f t="shared" si="0"/>
        <v>988</v>
      </c>
      <c r="F16">
        <f t="shared" si="1"/>
        <v>2.1666666666666665</v>
      </c>
      <c r="G16">
        <v>1.7791539999999999</v>
      </c>
      <c r="H16">
        <f t="shared" si="2"/>
        <v>0.38751266666666662</v>
      </c>
    </row>
    <row r="17" spans="1:8">
      <c r="A17" t="s">
        <v>50</v>
      </c>
      <c r="B17" t="s">
        <v>51</v>
      </c>
      <c r="C17">
        <v>12</v>
      </c>
      <c r="D17">
        <v>26</v>
      </c>
      <c r="E17">
        <f t="shared" si="0"/>
        <v>38</v>
      </c>
      <c r="F17">
        <f t="shared" si="1"/>
        <v>2.1666666666666665</v>
      </c>
      <c r="G17">
        <v>1.7791539999999999</v>
      </c>
      <c r="H17">
        <f t="shared" si="2"/>
        <v>0.38751266666666662</v>
      </c>
    </row>
    <row r="18" spans="1:8">
      <c r="A18" s="1" t="s">
        <v>18</v>
      </c>
      <c r="B18" t="s">
        <v>19</v>
      </c>
      <c r="C18">
        <v>166</v>
      </c>
      <c r="D18">
        <v>357</v>
      </c>
      <c r="E18">
        <f t="shared" si="0"/>
        <v>523</v>
      </c>
      <c r="F18">
        <f t="shared" si="1"/>
        <v>2.1506024096385543</v>
      </c>
      <c r="G18">
        <v>1.7791539999999999</v>
      </c>
      <c r="H18">
        <f t="shared" si="2"/>
        <v>0.37144840963855441</v>
      </c>
    </row>
    <row r="19" spans="1:8">
      <c r="A19" t="s">
        <v>20</v>
      </c>
      <c r="B19" t="s">
        <v>21</v>
      </c>
      <c r="C19">
        <v>71</v>
      </c>
      <c r="D19">
        <v>152</v>
      </c>
      <c r="E19">
        <f t="shared" si="0"/>
        <v>223</v>
      </c>
      <c r="F19">
        <f t="shared" si="1"/>
        <v>2.140845070422535</v>
      </c>
      <c r="G19">
        <v>1.7791539999999999</v>
      </c>
      <c r="H19">
        <f t="shared" si="2"/>
        <v>0.36169107042253512</v>
      </c>
    </row>
    <row r="20" spans="1:8">
      <c r="A20" t="s">
        <v>44</v>
      </c>
      <c r="B20" t="s">
        <v>45</v>
      </c>
      <c r="C20">
        <v>18</v>
      </c>
      <c r="D20">
        <v>38</v>
      </c>
      <c r="E20">
        <f t="shared" si="0"/>
        <v>56</v>
      </c>
      <c r="F20">
        <f t="shared" si="1"/>
        <v>2.1111111111111112</v>
      </c>
      <c r="G20">
        <v>1.7791539999999999</v>
      </c>
      <c r="H20">
        <f t="shared" si="2"/>
        <v>0.33195711111111126</v>
      </c>
    </row>
    <row r="21" spans="1:8">
      <c r="A21" t="s">
        <v>16</v>
      </c>
      <c r="B21" t="s">
        <v>17</v>
      </c>
      <c r="C21">
        <v>322</v>
      </c>
      <c r="D21">
        <v>656</v>
      </c>
      <c r="E21">
        <f t="shared" si="0"/>
        <v>978</v>
      </c>
      <c r="F21">
        <f t="shared" si="1"/>
        <v>2.0372670807453415</v>
      </c>
      <c r="G21">
        <v>1.7791539999999999</v>
      </c>
      <c r="H21">
        <f t="shared" si="2"/>
        <v>0.25811308074534156</v>
      </c>
    </row>
    <row r="22" spans="1:8">
      <c r="A22" t="s">
        <v>26</v>
      </c>
      <c r="B22" t="s">
        <v>27</v>
      </c>
      <c r="C22">
        <v>68</v>
      </c>
      <c r="D22">
        <v>137</v>
      </c>
      <c r="E22">
        <f t="shared" si="0"/>
        <v>205</v>
      </c>
      <c r="F22">
        <f t="shared" si="1"/>
        <v>2.0147058823529411</v>
      </c>
      <c r="G22">
        <v>1.7791539999999999</v>
      </c>
      <c r="H22">
        <f t="shared" si="2"/>
        <v>0.23555188235294122</v>
      </c>
    </row>
    <row r="23" spans="1:8">
      <c r="A23" t="s">
        <v>24</v>
      </c>
      <c r="B23" t="s">
        <v>25</v>
      </c>
      <c r="C23">
        <v>4</v>
      </c>
      <c r="D23">
        <v>8</v>
      </c>
      <c r="E23">
        <f t="shared" si="0"/>
        <v>12</v>
      </c>
      <c r="F23">
        <f t="shared" si="1"/>
        <v>2</v>
      </c>
      <c r="G23">
        <v>1.7791539999999999</v>
      </c>
      <c r="H23">
        <f t="shared" si="2"/>
        <v>0.2208460000000001</v>
      </c>
    </row>
    <row r="24" spans="1:8">
      <c r="A24" t="s">
        <v>78</v>
      </c>
      <c r="B24" t="s">
        <v>79</v>
      </c>
      <c r="C24">
        <v>28</v>
      </c>
      <c r="D24">
        <v>52</v>
      </c>
      <c r="E24">
        <f t="shared" si="0"/>
        <v>80</v>
      </c>
      <c r="F24">
        <f t="shared" si="1"/>
        <v>1.8571428571428572</v>
      </c>
      <c r="G24">
        <v>1.7791539999999999</v>
      </c>
      <c r="H24">
        <f t="shared" si="2"/>
        <v>7.7988857142857304E-2</v>
      </c>
    </row>
    <row r="25" spans="1:8">
      <c r="A25" t="s">
        <v>60</v>
      </c>
      <c r="B25" t="s">
        <v>61</v>
      </c>
      <c r="C25">
        <v>9</v>
      </c>
      <c r="D25">
        <v>16</v>
      </c>
      <c r="E25">
        <f t="shared" si="0"/>
        <v>25</v>
      </c>
      <c r="F25">
        <f t="shared" si="1"/>
        <v>1.7777777777777777</v>
      </c>
      <c r="G25">
        <v>1.7791539999999999</v>
      </c>
      <c r="H25">
        <f t="shared" si="2"/>
        <v>-1.3762222222222231E-3</v>
      </c>
    </row>
    <row r="26" spans="1:8">
      <c r="A26" t="s">
        <v>2</v>
      </c>
      <c r="B26" t="s">
        <v>3</v>
      </c>
      <c r="C26">
        <v>165</v>
      </c>
      <c r="D26">
        <v>286</v>
      </c>
      <c r="E26">
        <f t="shared" si="0"/>
        <v>451</v>
      </c>
      <c r="F26">
        <f t="shared" si="1"/>
        <v>1.7333333333333334</v>
      </c>
      <c r="G26">
        <v>1.7791539999999999</v>
      </c>
      <c r="H26">
        <f t="shared" si="2"/>
        <v>-4.582066666666651E-2</v>
      </c>
    </row>
    <row r="27" spans="1:8">
      <c r="A27" t="s">
        <v>12</v>
      </c>
      <c r="B27" t="s">
        <v>13</v>
      </c>
      <c r="C27">
        <v>361</v>
      </c>
      <c r="D27">
        <v>614</v>
      </c>
      <c r="E27">
        <f t="shared" si="0"/>
        <v>975</v>
      </c>
      <c r="F27">
        <f t="shared" si="1"/>
        <v>1.7008310249307479</v>
      </c>
      <c r="G27">
        <v>1.7791539999999999</v>
      </c>
      <c r="H27">
        <f t="shared" si="2"/>
        <v>-7.832297506925201E-2</v>
      </c>
    </row>
    <row r="28" spans="1:8">
      <c r="A28" t="s">
        <v>6</v>
      </c>
      <c r="B28" t="s">
        <v>7</v>
      </c>
      <c r="C28">
        <v>372</v>
      </c>
      <c r="D28">
        <v>607</v>
      </c>
      <c r="E28">
        <f t="shared" si="0"/>
        <v>979</v>
      </c>
      <c r="F28">
        <f t="shared" si="1"/>
        <v>1.631720430107527</v>
      </c>
      <c r="G28">
        <v>1.7791539999999999</v>
      </c>
      <c r="H28">
        <f t="shared" si="2"/>
        <v>-0.14743356989247292</v>
      </c>
    </row>
    <row r="29" spans="1:8">
      <c r="A29" t="s">
        <v>36</v>
      </c>
      <c r="B29" t="s">
        <v>37</v>
      </c>
      <c r="C29">
        <v>38</v>
      </c>
      <c r="D29">
        <v>62</v>
      </c>
      <c r="E29">
        <f t="shared" si="0"/>
        <v>100</v>
      </c>
      <c r="F29">
        <f t="shared" si="1"/>
        <v>1.631578947368421</v>
      </c>
      <c r="G29">
        <v>1.7791539999999999</v>
      </c>
      <c r="H29">
        <f t="shared" si="2"/>
        <v>-0.14757505263157888</v>
      </c>
    </row>
    <row r="30" spans="1:8">
      <c r="A30" t="s">
        <v>34</v>
      </c>
      <c r="B30" t="s">
        <v>35</v>
      </c>
      <c r="C30">
        <v>8</v>
      </c>
      <c r="D30">
        <v>13</v>
      </c>
      <c r="E30">
        <f t="shared" si="0"/>
        <v>21</v>
      </c>
      <c r="F30">
        <f t="shared" si="1"/>
        <v>1.625</v>
      </c>
      <c r="G30">
        <v>1.7791539999999999</v>
      </c>
      <c r="H30">
        <f t="shared" si="2"/>
        <v>-0.1541539999999999</v>
      </c>
    </row>
    <row r="31" spans="1:8">
      <c r="A31" t="s">
        <v>28</v>
      </c>
      <c r="B31" t="s">
        <v>29</v>
      </c>
      <c r="C31">
        <v>34</v>
      </c>
      <c r="D31">
        <v>54</v>
      </c>
      <c r="E31">
        <f t="shared" si="0"/>
        <v>88</v>
      </c>
      <c r="F31">
        <f t="shared" si="1"/>
        <v>1.588235294117647</v>
      </c>
      <c r="G31">
        <v>1.7791539999999999</v>
      </c>
      <c r="H31">
        <f t="shared" si="2"/>
        <v>-0.19091870588235293</v>
      </c>
    </row>
    <row r="32" spans="1:8">
      <c r="A32" t="s">
        <v>58</v>
      </c>
      <c r="B32" t="s">
        <v>59</v>
      </c>
      <c r="C32">
        <v>91</v>
      </c>
      <c r="D32">
        <v>143</v>
      </c>
      <c r="E32">
        <f t="shared" si="0"/>
        <v>234</v>
      </c>
      <c r="F32">
        <f t="shared" si="1"/>
        <v>1.5714285714285714</v>
      </c>
      <c r="G32">
        <v>1.7791539999999999</v>
      </c>
      <c r="H32">
        <f t="shared" si="2"/>
        <v>-0.20772542857142851</v>
      </c>
    </row>
    <row r="33" spans="1:8">
      <c r="A33" t="s">
        <v>64</v>
      </c>
      <c r="B33" t="s">
        <v>65</v>
      </c>
      <c r="C33">
        <v>97</v>
      </c>
      <c r="D33">
        <v>152</v>
      </c>
      <c r="E33">
        <f t="shared" si="0"/>
        <v>249</v>
      </c>
      <c r="F33">
        <f t="shared" si="1"/>
        <v>1.5670103092783505</v>
      </c>
      <c r="G33">
        <v>1.7791539999999999</v>
      </c>
      <c r="H33">
        <f t="shared" si="2"/>
        <v>-0.2121436907216494</v>
      </c>
    </row>
    <row r="34" spans="1:8">
      <c r="A34" t="s">
        <v>76</v>
      </c>
      <c r="B34" t="s">
        <v>77</v>
      </c>
      <c r="C34">
        <v>72</v>
      </c>
      <c r="D34">
        <v>109</v>
      </c>
      <c r="E34">
        <f t="shared" si="0"/>
        <v>181</v>
      </c>
      <c r="F34">
        <f t="shared" si="1"/>
        <v>1.5138888888888888</v>
      </c>
      <c r="G34">
        <v>1.7791539999999999</v>
      </c>
      <c r="H34">
        <f t="shared" si="2"/>
        <v>-0.26526511111111106</v>
      </c>
    </row>
    <row r="35" spans="1:8">
      <c r="A35" t="s">
        <v>42</v>
      </c>
      <c r="B35" t="s">
        <v>43</v>
      </c>
      <c r="C35">
        <v>222</v>
      </c>
      <c r="D35">
        <v>322</v>
      </c>
      <c r="E35">
        <f t="shared" si="0"/>
        <v>544</v>
      </c>
      <c r="F35">
        <f t="shared" si="1"/>
        <v>1.4504504504504505</v>
      </c>
      <c r="G35">
        <v>1.7791539999999999</v>
      </c>
      <c r="H35">
        <f t="shared" si="2"/>
        <v>-0.32870354954954939</v>
      </c>
    </row>
    <row r="36" spans="1:8">
      <c r="A36" t="s">
        <v>0</v>
      </c>
      <c r="B36" t="s">
        <v>1</v>
      </c>
      <c r="C36">
        <v>405</v>
      </c>
      <c r="D36">
        <v>579</v>
      </c>
      <c r="E36">
        <f t="shared" si="0"/>
        <v>984</v>
      </c>
      <c r="F36">
        <f t="shared" si="1"/>
        <v>1.4296296296296296</v>
      </c>
      <c r="G36">
        <v>1.7791539999999999</v>
      </c>
      <c r="H36">
        <f t="shared" si="2"/>
        <v>-0.34952437037037032</v>
      </c>
    </row>
    <row r="37" spans="1:8">
      <c r="A37" t="s">
        <v>4</v>
      </c>
      <c r="B37" t="s">
        <v>5</v>
      </c>
      <c r="C37">
        <v>407</v>
      </c>
      <c r="D37">
        <v>567</v>
      </c>
      <c r="E37">
        <f t="shared" si="0"/>
        <v>974</v>
      </c>
      <c r="F37">
        <f t="shared" si="1"/>
        <v>1.393120393120393</v>
      </c>
      <c r="G37">
        <v>1.7791539999999999</v>
      </c>
      <c r="H37">
        <f t="shared" si="2"/>
        <v>-0.38603360687960686</v>
      </c>
    </row>
    <row r="38" spans="1:8">
      <c r="A38" t="s">
        <v>82</v>
      </c>
      <c r="B38" t="s">
        <v>83</v>
      </c>
      <c r="C38">
        <v>3</v>
      </c>
      <c r="D38">
        <v>4</v>
      </c>
      <c r="E38">
        <f t="shared" si="0"/>
        <v>7</v>
      </c>
      <c r="F38">
        <f t="shared" si="1"/>
        <v>1.3333333333333333</v>
      </c>
      <c r="G38">
        <v>1.7791539999999999</v>
      </c>
      <c r="H38">
        <f t="shared" si="2"/>
        <v>-0.44582066666666664</v>
      </c>
    </row>
    <row r="39" spans="1:8">
      <c r="A39" t="s">
        <v>10</v>
      </c>
      <c r="B39" t="s">
        <v>11</v>
      </c>
      <c r="C39">
        <v>25</v>
      </c>
      <c r="D39">
        <v>33</v>
      </c>
      <c r="E39">
        <f t="shared" si="0"/>
        <v>58</v>
      </c>
      <c r="F39">
        <f t="shared" si="1"/>
        <v>1.32</v>
      </c>
      <c r="G39">
        <v>1.7791539999999999</v>
      </c>
      <c r="H39">
        <f t="shared" si="2"/>
        <v>-0.45915399999999984</v>
      </c>
    </row>
    <row r="40" spans="1:8">
      <c r="A40" t="s">
        <v>72</v>
      </c>
      <c r="B40" t="s">
        <v>73</v>
      </c>
      <c r="C40">
        <v>47</v>
      </c>
      <c r="D40">
        <v>61</v>
      </c>
      <c r="E40">
        <f t="shared" si="0"/>
        <v>108</v>
      </c>
      <c r="F40">
        <f t="shared" si="1"/>
        <v>1.2978723404255319</v>
      </c>
      <c r="G40">
        <v>1.7791539999999999</v>
      </c>
      <c r="H40">
        <f t="shared" si="2"/>
        <v>-0.481281659574468</v>
      </c>
    </row>
    <row r="41" spans="1:8">
      <c r="A41" t="s">
        <v>30</v>
      </c>
      <c r="B41" t="s">
        <v>31</v>
      </c>
      <c r="C41">
        <v>18</v>
      </c>
      <c r="D41">
        <v>23</v>
      </c>
      <c r="E41">
        <f t="shared" si="0"/>
        <v>41</v>
      </c>
      <c r="F41">
        <f t="shared" si="1"/>
        <v>1.2777777777777777</v>
      </c>
      <c r="G41">
        <v>1.7791539999999999</v>
      </c>
      <c r="H41">
        <f t="shared" si="2"/>
        <v>-0.50137622222222222</v>
      </c>
    </row>
    <row r="42" spans="1:8">
      <c r="A42" t="s">
        <v>56</v>
      </c>
      <c r="B42" t="s">
        <v>57</v>
      </c>
      <c r="C42">
        <v>4</v>
      </c>
      <c r="D42">
        <v>5</v>
      </c>
      <c r="E42">
        <f t="shared" si="0"/>
        <v>9</v>
      </c>
      <c r="F42">
        <f t="shared" si="1"/>
        <v>1.25</v>
      </c>
      <c r="G42">
        <v>1.7791539999999999</v>
      </c>
      <c r="H42">
        <f t="shared" si="2"/>
        <v>-0.5291539999999999</v>
      </c>
    </row>
    <row r="43" spans="1:8">
      <c r="A43" t="s">
        <v>70</v>
      </c>
      <c r="B43" t="s">
        <v>71</v>
      </c>
      <c r="C43">
        <v>164</v>
      </c>
      <c r="D43">
        <v>172</v>
      </c>
      <c r="E43">
        <f t="shared" si="0"/>
        <v>336</v>
      </c>
      <c r="F43">
        <f t="shared" si="1"/>
        <v>1.0487804878048781</v>
      </c>
      <c r="G43">
        <v>1.7791539999999999</v>
      </c>
      <c r="H43">
        <f t="shared" si="2"/>
        <v>-0.73037351219512181</v>
      </c>
    </row>
    <row r="44" spans="1:8">
      <c r="A44" t="s">
        <v>80</v>
      </c>
      <c r="B44" t="s">
        <v>81</v>
      </c>
      <c r="C44">
        <v>4</v>
      </c>
      <c r="D44">
        <v>4</v>
      </c>
      <c r="E44">
        <f t="shared" si="0"/>
        <v>8</v>
      </c>
      <c r="F44">
        <f t="shared" si="1"/>
        <v>1</v>
      </c>
      <c r="G44">
        <v>1.7791539999999999</v>
      </c>
      <c r="H44">
        <f t="shared" si="2"/>
        <v>-0.7791539999999999</v>
      </c>
    </row>
    <row r="45" spans="1:8">
      <c r="A45" t="s">
        <v>84</v>
      </c>
      <c r="B45" t="s">
        <v>85</v>
      </c>
      <c r="C45">
        <v>9</v>
      </c>
      <c r="D45">
        <v>2</v>
      </c>
      <c r="E45">
        <f t="shared" si="0"/>
        <v>11</v>
      </c>
      <c r="F45">
        <f t="shared" si="1"/>
        <v>0.22222222222222221</v>
      </c>
      <c r="G45">
        <v>1.7791539999999999</v>
      </c>
      <c r="H45">
        <f t="shared" si="2"/>
        <v>-1.5569317777777778</v>
      </c>
    </row>
    <row r="47" spans="1:8">
      <c r="A47" t="s">
        <v>93</v>
      </c>
      <c r="C47">
        <f>SUM(C2:C45)</f>
        <v>4116</v>
      </c>
      <c r="D47">
        <f>SUM(D2:D45)</f>
        <v>7323</v>
      </c>
      <c r="E47">
        <f>C47+D47</f>
        <v>11439</v>
      </c>
      <c r="F47">
        <f t="shared" si="1"/>
        <v>1.7791545189504374</v>
      </c>
    </row>
  </sheetData>
  <sortState ref="A2:H50">
    <sortCondition ref="H2:H5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31" sqref="C31"/>
    </sheetView>
  </sheetViews>
  <sheetFormatPr baseColWidth="10" defaultRowHeight="15" x14ac:dyDescent="0"/>
  <cols>
    <col min="1" max="1" width="25.1640625" bestFit="1" customWidth="1"/>
    <col min="2" max="2" width="36.6640625" bestFit="1" customWidth="1"/>
    <col min="3" max="3" width="14" customWidth="1"/>
  </cols>
  <sheetData>
    <row r="1" spans="1:4">
      <c r="A1" t="s">
        <v>99</v>
      </c>
      <c r="B1" t="s">
        <v>100</v>
      </c>
      <c r="C1" t="s">
        <v>90</v>
      </c>
      <c r="D1" t="s">
        <v>91</v>
      </c>
    </row>
    <row r="2" spans="1:4">
      <c r="A2" t="s">
        <v>0</v>
      </c>
      <c r="B2" t="s">
        <v>1</v>
      </c>
      <c r="C2">
        <v>176</v>
      </c>
      <c r="D2">
        <v>141</v>
      </c>
    </row>
    <row r="3" spans="1:4">
      <c r="A3" t="s">
        <v>2</v>
      </c>
      <c r="B3" t="s">
        <v>3</v>
      </c>
      <c r="C3">
        <v>30</v>
      </c>
      <c r="D3">
        <v>18</v>
      </c>
    </row>
    <row r="4" spans="1:4">
      <c r="A4" t="s">
        <v>4</v>
      </c>
      <c r="B4" t="s">
        <v>5</v>
      </c>
      <c r="C4">
        <v>63</v>
      </c>
      <c r="D4">
        <v>50</v>
      </c>
    </row>
    <row r="5" spans="1:4">
      <c r="A5" t="s">
        <v>6</v>
      </c>
      <c r="B5" t="s">
        <v>7</v>
      </c>
      <c r="C5">
        <v>48</v>
      </c>
      <c r="D5">
        <v>30</v>
      </c>
    </row>
    <row r="6" spans="1:4">
      <c r="A6" t="s">
        <v>8</v>
      </c>
      <c r="B6" t="s">
        <v>9</v>
      </c>
      <c r="C6">
        <v>39</v>
      </c>
      <c r="D6">
        <v>20</v>
      </c>
    </row>
    <row r="7" spans="1:4">
      <c r="A7" t="s">
        <v>10</v>
      </c>
      <c r="B7" t="s">
        <v>11</v>
      </c>
      <c r="C7">
        <v>5</v>
      </c>
      <c r="D7">
        <v>5</v>
      </c>
    </row>
    <row r="8" spans="1:4">
      <c r="A8" t="s">
        <v>12</v>
      </c>
      <c r="B8" t="s">
        <v>13</v>
      </c>
      <c r="C8">
        <v>126</v>
      </c>
      <c r="D8">
        <v>86</v>
      </c>
    </row>
    <row r="9" spans="1:4">
      <c r="A9" t="s">
        <v>14</v>
      </c>
      <c r="B9" t="s">
        <v>15</v>
      </c>
      <c r="C9">
        <v>432</v>
      </c>
      <c r="D9">
        <v>250</v>
      </c>
    </row>
    <row r="10" spans="1:4">
      <c r="A10" t="s">
        <v>16</v>
      </c>
      <c r="B10" t="s">
        <v>17</v>
      </c>
      <c r="C10">
        <v>48</v>
      </c>
      <c r="D10">
        <v>21</v>
      </c>
    </row>
    <row r="11" spans="1:4">
      <c r="A11" s="1" t="s">
        <v>18</v>
      </c>
      <c r="B11" t="s">
        <v>19</v>
      </c>
      <c r="C11">
        <v>58</v>
      </c>
      <c r="D11">
        <v>34</v>
      </c>
    </row>
    <row r="12" spans="1:4">
      <c r="A12" t="s">
        <v>20</v>
      </c>
      <c r="B12" t="s">
        <v>21</v>
      </c>
      <c r="C12">
        <v>8</v>
      </c>
      <c r="D12">
        <v>0</v>
      </c>
    </row>
    <row r="13" spans="1:4">
      <c r="A13" t="s">
        <v>22</v>
      </c>
      <c r="B13" t="s">
        <v>23</v>
      </c>
      <c r="C13">
        <v>13</v>
      </c>
      <c r="D13">
        <v>8</v>
      </c>
    </row>
    <row r="14" spans="1:4">
      <c r="A14" t="s">
        <v>24</v>
      </c>
      <c r="B14" t="s">
        <v>25</v>
      </c>
      <c r="C14">
        <v>3</v>
      </c>
      <c r="D14">
        <v>3</v>
      </c>
    </row>
    <row r="15" spans="1:4">
      <c r="A15" t="s">
        <v>26</v>
      </c>
      <c r="B15" t="s">
        <v>27</v>
      </c>
      <c r="C15">
        <v>7</v>
      </c>
      <c r="D15">
        <v>6</v>
      </c>
    </row>
    <row r="16" spans="1:4">
      <c r="A16" t="s">
        <v>28</v>
      </c>
      <c r="B16" t="s">
        <v>29</v>
      </c>
      <c r="C16">
        <v>14</v>
      </c>
      <c r="D16">
        <v>15</v>
      </c>
    </row>
    <row r="17" spans="1:4">
      <c r="A17" t="s">
        <v>30</v>
      </c>
      <c r="B17" t="s">
        <v>31</v>
      </c>
      <c r="C17">
        <v>2</v>
      </c>
      <c r="D17">
        <v>1</v>
      </c>
    </row>
    <row r="18" spans="1:4">
      <c r="A18" t="s">
        <v>32</v>
      </c>
      <c r="B18" t="s">
        <v>33</v>
      </c>
      <c r="C18">
        <v>2</v>
      </c>
      <c r="D18">
        <v>3</v>
      </c>
    </row>
    <row r="19" spans="1:4">
      <c r="A19" t="s">
        <v>34</v>
      </c>
      <c r="B19" t="s">
        <v>35</v>
      </c>
      <c r="C19">
        <v>11</v>
      </c>
      <c r="D19">
        <v>0</v>
      </c>
    </row>
    <row r="20" spans="1:4">
      <c r="A20" t="s">
        <v>36</v>
      </c>
      <c r="B20" t="s">
        <v>37</v>
      </c>
      <c r="C20">
        <v>15</v>
      </c>
      <c r="D20">
        <v>7</v>
      </c>
    </row>
    <row r="21" spans="1:4">
      <c r="A21" t="s">
        <v>38</v>
      </c>
      <c r="B21" t="s">
        <v>39</v>
      </c>
      <c r="C21">
        <v>3</v>
      </c>
      <c r="D21">
        <v>1</v>
      </c>
    </row>
    <row r="22" spans="1:4">
      <c r="A22" t="s">
        <v>40</v>
      </c>
      <c r="B22" t="s">
        <v>41</v>
      </c>
      <c r="C22">
        <v>7</v>
      </c>
      <c r="D22">
        <v>4</v>
      </c>
    </row>
    <row r="23" spans="1:4">
      <c r="A23" t="s">
        <v>42</v>
      </c>
      <c r="B23" t="s">
        <v>43</v>
      </c>
      <c r="C23">
        <v>19</v>
      </c>
      <c r="D23">
        <v>12</v>
      </c>
    </row>
    <row r="24" spans="1:4">
      <c r="A24" t="s">
        <v>44</v>
      </c>
      <c r="B24" t="s">
        <v>45</v>
      </c>
      <c r="C24">
        <v>7</v>
      </c>
      <c r="D24">
        <v>1</v>
      </c>
    </row>
    <row r="25" spans="1:4">
      <c r="A25" t="s">
        <v>46</v>
      </c>
      <c r="B25" t="s">
        <v>47</v>
      </c>
      <c r="C25">
        <v>3</v>
      </c>
      <c r="D25">
        <v>2</v>
      </c>
    </row>
    <row r="26" spans="1:4">
      <c r="A26" t="s">
        <v>48</v>
      </c>
      <c r="B26" t="s">
        <v>49</v>
      </c>
      <c r="C26">
        <v>4</v>
      </c>
      <c r="D26">
        <v>1</v>
      </c>
    </row>
    <row r="27" spans="1:4">
      <c r="A27" t="s">
        <v>50</v>
      </c>
      <c r="B27" t="s">
        <v>51</v>
      </c>
      <c r="C27">
        <v>3</v>
      </c>
      <c r="D27">
        <v>2</v>
      </c>
    </row>
    <row r="28" spans="1:4">
      <c r="A28" t="s">
        <v>52</v>
      </c>
      <c r="B28" t="s">
        <v>53</v>
      </c>
      <c r="C28">
        <v>31</v>
      </c>
      <c r="D28">
        <v>18</v>
      </c>
    </row>
    <row r="29" spans="1:4">
      <c r="A29" t="s">
        <v>54</v>
      </c>
      <c r="B29" t="s">
        <v>55</v>
      </c>
      <c r="C29">
        <v>1</v>
      </c>
      <c r="D29">
        <v>0</v>
      </c>
    </row>
    <row r="30" spans="1:4">
      <c r="A30" t="s">
        <v>56</v>
      </c>
      <c r="B30" t="s">
        <v>57</v>
      </c>
      <c r="C30">
        <v>1</v>
      </c>
      <c r="D30">
        <v>3</v>
      </c>
    </row>
    <row r="31" spans="1:4">
      <c r="A31" t="s">
        <v>58</v>
      </c>
      <c r="B31" t="s">
        <v>59</v>
      </c>
      <c r="C31">
        <v>27</v>
      </c>
      <c r="D31">
        <v>24</v>
      </c>
    </row>
    <row r="32" spans="1:4">
      <c r="A32" t="s">
        <v>60</v>
      </c>
      <c r="B32" t="s">
        <v>61</v>
      </c>
      <c r="C32">
        <v>1</v>
      </c>
      <c r="D32">
        <v>0</v>
      </c>
    </row>
    <row r="33" spans="1:4">
      <c r="A33" t="s">
        <v>62</v>
      </c>
      <c r="B33" t="s">
        <v>63</v>
      </c>
      <c r="C33">
        <v>5</v>
      </c>
      <c r="D33">
        <v>0</v>
      </c>
    </row>
    <row r="34" spans="1:4">
      <c r="A34" t="s">
        <v>64</v>
      </c>
      <c r="B34" t="s">
        <v>65</v>
      </c>
      <c r="C34">
        <v>25</v>
      </c>
      <c r="D34">
        <v>13</v>
      </c>
    </row>
    <row r="35" spans="1:4">
      <c r="A35" t="s">
        <v>66</v>
      </c>
      <c r="B35" t="s">
        <v>67</v>
      </c>
      <c r="C35">
        <v>3</v>
      </c>
      <c r="D35">
        <v>2</v>
      </c>
    </row>
    <row r="36" spans="1:4">
      <c r="A36" t="s">
        <v>68</v>
      </c>
      <c r="B36" t="s">
        <v>69</v>
      </c>
      <c r="C36">
        <v>6</v>
      </c>
      <c r="D36">
        <v>7</v>
      </c>
    </row>
    <row r="37" spans="1:4">
      <c r="A37" t="s">
        <v>97</v>
      </c>
      <c r="B37" t="s">
        <v>98</v>
      </c>
      <c r="C37">
        <v>2</v>
      </c>
      <c r="D37">
        <v>8</v>
      </c>
    </row>
    <row r="38" spans="1:4">
      <c r="A38" t="s">
        <v>70</v>
      </c>
      <c r="B38" t="s">
        <v>71</v>
      </c>
      <c r="C38">
        <v>3</v>
      </c>
      <c r="D38">
        <v>1</v>
      </c>
    </row>
    <row r="39" spans="1:4">
      <c r="A39" t="s">
        <v>72</v>
      </c>
      <c r="B39" t="s">
        <v>73</v>
      </c>
      <c r="C39">
        <v>3</v>
      </c>
      <c r="D39">
        <v>5</v>
      </c>
    </row>
    <row r="40" spans="1:4">
      <c r="A40" t="s">
        <v>74</v>
      </c>
      <c r="B40" t="s">
        <v>75</v>
      </c>
      <c r="C40">
        <v>1</v>
      </c>
      <c r="D40">
        <v>0</v>
      </c>
    </row>
    <row r="41" spans="1:4">
      <c r="A41" t="s">
        <v>78</v>
      </c>
      <c r="B41" t="s">
        <v>79</v>
      </c>
      <c r="C41">
        <v>1</v>
      </c>
      <c r="D4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4sqPhotos</vt:lpstr>
      <vt:lpstr>4sqTips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Xie</dc:creator>
  <cp:lastModifiedBy>Ke Xie</cp:lastModifiedBy>
  <dcterms:created xsi:type="dcterms:W3CDTF">2012-10-09T00:37:29Z</dcterms:created>
  <dcterms:modified xsi:type="dcterms:W3CDTF">2012-10-09T01:34:35Z</dcterms:modified>
</cp:coreProperties>
</file>