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2"/>
  </bookViews>
  <sheets>
    <sheet name="Stats" sheetId="4" state="hidden" r:id="rId1"/>
    <sheet name="Dashboard" sheetId="11" r:id="rId2"/>
    <sheet name="Activity Summary" sheetId="9" r:id="rId3"/>
    <sheet name="Bookings" sheetId="10" r:id="rId4"/>
    <sheet name="Impressions" sheetId="7" r:id="rId5"/>
    <sheet name="Contact Details" sheetId="8" r:id="rId6"/>
    <sheet name="Key - Legend" sheetId="6" r:id="rId7"/>
  </sheets>
  <definedNames>
    <definedName name="_xlnm.Print_Area" localSheetId="2">'Activity Summary'!$A$1:$I$35</definedName>
    <definedName name="_xlnm.Print_Area" localSheetId="3">Bookings!$A$1:$I$27</definedName>
    <definedName name="_xlnm.Print_Area" localSheetId="5">'Contact Details'!$A$1:$S$93</definedName>
    <definedName name="_xlnm.Print_Area" localSheetId="4">Impressions!$A$1:$P$28</definedName>
    <definedName name="_xlnm.Print_Titles" localSheetId="5">'Contact Details'!$9:$9</definedName>
  </definedNames>
  <calcPr calcId="145621" concurrentCalc="0"/>
</workbook>
</file>

<file path=xl/calcChain.xml><?xml version="1.0" encoding="utf-8"?>
<calcChain xmlns="http://schemas.openxmlformats.org/spreadsheetml/2006/main">
  <c r="A17" i="10" l="1"/>
  <c r="A6" i="10"/>
  <c r="M17" i="7"/>
  <c r="L17" i="7"/>
  <c r="K17" i="7"/>
  <c r="J17" i="7"/>
  <c r="I17" i="7"/>
  <c r="H17" i="7"/>
  <c r="G17" i="7"/>
  <c r="F17" i="7"/>
  <c r="E17" i="7"/>
  <c r="D17" i="7"/>
  <c r="C17" i="7"/>
  <c r="B17" i="7"/>
  <c r="N8" i="7"/>
  <c r="N9" i="7"/>
  <c r="N18" i="7"/>
  <c r="O18" i="7"/>
  <c r="N19" i="7"/>
  <c r="O19" i="7"/>
  <c r="N23" i="7"/>
  <c r="O23" i="7"/>
  <c r="N24" i="7"/>
  <c r="O24" i="7"/>
  <c r="N21" i="7"/>
  <c r="O21" i="7"/>
  <c r="N20" i="7"/>
  <c r="O20" i="7"/>
  <c r="N22" i="7"/>
  <c r="O22" i="7"/>
  <c r="O26" i="7"/>
  <c r="B11" i="7"/>
  <c r="C11" i="7"/>
  <c r="D11" i="7"/>
  <c r="E11" i="7"/>
  <c r="F11" i="7"/>
  <c r="G11" i="7"/>
  <c r="H11" i="7"/>
  <c r="I11" i="7"/>
  <c r="J11" i="7"/>
  <c r="K11" i="7"/>
  <c r="L11" i="7"/>
  <c r="M11" i="7"/>
  <c r="N11" i="7"/>
  <c r="D11" i="9"/>
  <c r="B11" i="9"/>
  <c r="A5" i="9"/>
  <c r="A4" i="8"/>
  <c r="A2" i="7"/>
  <c r="A2" i="10"/>
  <c r="A3" i="9"/>
  <c r="G40" i="9"/>
  <c r="F31" i="10"/>
  <c r="N33" i="7"/>
  <c r="P3" i="8"/>
  <c r="O8" i="7"/>
  <c r="C26" i="9"/>
  <c r="O9" i="7"/>
  <c r="E26" i="9"/>
  <c r="I26" i="9"/>
  <c r="J27" i="9"/>
  <c r="C27" i="9"/>
  <c r="E27" i="9"/>
  <c r="G27" i="9"/>
  <c r="I27" i="9"/>
  <c r="J13" i="9"/>
  <c r="J28" i="9"/>
  <c r="C28" i="9"/>
  <c r="E28" i="9"/>
  <c r="G28" i="9"/>
  <c r="I28" i="9"/>
  <c r="J14" i="9"/>
  <c r="J29" i="9"/>
  <c r="C29" i="9"/>
  <c r="E29" i="9"/>
  <c r="G29" i="9"/>
  <c r="I29" i="9"/>
  <c r="J15" i="9"/>
  <c r="J30" i="9"/>
  <c r="C30" i="9"/>
  <c r="E30" i="9"/>
  <c r="G30" i="9"/>
  <c r="I30" i="9"/>
  <c r="I31" i="9"/>
  <c r="J8" i="11"/>
  <c r="J9" i="11"/>
  <c r="J10" i="11"/>
  <c r="J11" i="11"/>
  <c r="E12" i="9"/>
  <c r="E15" i="9"/>
  <c r="E14" i="9"/>
  <c r="E13" i="9"/>
  <c r="C14" i="9"/>
  <c r="G14" i="9"/>
  <c r="I14" i="9"/>
  <c r="G33" i="9"/>
  <c r="E33" i="9"/>
  <c r="F33" i="9"/>
  <c r="D33" i="9"/>
  <c r="C33" i="9"/>
  <c r="B33" i="9"/>
  <c r="G18" i="9"/>
  <c r="F18" i="9"/>
  <c r="E18" i="9"/>
  <c r="D18" i="9"/>
  <c r="B18" i="9"/>
  <c r="C18" i="9"/>
  <c r="D72" i="9"/>
  <c r="D26" i="9"/>
  <c r="C72" i="9"/>
  <c r="B26"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O11" i="7"/>
  <c r="G18" i="10"/>
  <c r="G19" i="10"/>
  <c r="G20" i="10"/>
  <c r="G22" i="10"/>
  <c r="G24" i="10"/>
  <c r="G7" i="10"/>
  <c r="G8" i="10"/>
  <c r="G9" i="10"/>
  <c r="G11" i="10"/>
  <c r="G13" i="10"/>
  <c r="H11" i="10"/>
  <c r="D22" i="10"/>
  <c r="C22" i="10"/>
  <c r="C11" i="10"/>
  <c r="D11" i="10"/>
  <c r="J26" i="9"/>
  <c r="G31" i="9"/>
  <c r="G34" i="9"/>
  <c r="E31" i="9"/>
  <c r="E34" i="9"/>
  <c r="C31" i="9"/>
  <c r="C34" i="9"/>
  <c r="I11" i="9"/>
  <c r="C13" i="9"/>
  <c r="G13" i="9"/>
  <c r="I13" i="9"/>
  <c r="C15" i="9"/>
  <c r="G15"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N26"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<sst xmlns="http://schemas.openxmlformats.org/spreadsheetml/2006/main" count="175" uniqueCount="130">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</sst>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2">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layout/>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45847680"/>
        <c:axId val="45849216"/>
      </c:barChart>
      <c:catAx>
        <c:axId val="45847680"/>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45849216"/>
        <c:crosses val="autoZero"/>
        <c:auto val="1"/>
        <c:lblAlgn val="ctr"/>
        <c:lblOffset val="100"/>
        <c:noMultiLvlLbl val="0"/>
      </c:catAx>
      <c:valAx>
        <c:axId val="4584921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45847680"/>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#REF!</c:f>
            </c:str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45866368"/>
        <c:axId val="45626496"/>
        <c:axId val="0"/>
      </c:bar3DChart>
      <c:catAx>
        <c:axId val="45866368"/>
        <c:scaling>
          <c:orientation val="minMax"/>
        </c:scaling>
        <c:delete val="0"/>
        <c:axPos val="l"/>
        <c:numFmt formatCode="General" sourceLinked="1"/>
        <c:majorTickMark val="out"/>
        <c:minorTickMark val="none"/>
        <c:tickLblPos val="nextTo"/>
        <c:spPr>
          <a:ln w="3175">
            <a:solidFill>
              <a:srgbClr val="808080"/>
            </a:solidFill>
            <a:prstDash val="solid"/>
          </a:ln>
        </c:spPr>
        <c:crossAx val="45626496"/>
        <c:crosses val="autoZero"/>
        <c:auto val="1"/>
        <c:lblAlgn val="ctr"/>
        <c:lblOffset val="100"/>
        <c:noMultiLvlLbl val="0"/>
      </c:catAx>
      <c:valAx>
        <c:axId val="4562649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586636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numCache>
            </c:numRef>
          </c:val>
        </c:ser>
        <c:dLbls>
          <c:showLegendKey val="0"/>
          <c:showVal val="0"/>
          <c:showCatName val="0"/>
          <c:showSerName val="0"/>
          <c:showPercent val="0"/>
          <c:showBubbleSize val="0"/>
        </c:dLbls>
        <c:gapWidth val="150"/>
        <c:shape val="box"/>
        <c:axId val="45655936"/>
        <c:axId val="45657472"/>
        <c:axId val="0"/>
      </c:bar3DChart>
      <c:catAx>
        <c:axId val="4565593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45657472"/>
        <c:crosses val="autoZero"/>
        <c:auto val="1"/>
        <c:lblAlgn val="ctr"/>
        <c:lblOffset val="100"/>
        <c:noMultiLvlLbl val="0"/>
      </c:catAx>
      <c:valAx>
        <c:axId val="45657472"/>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4565593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Impressions!$N$18:$N$24</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45696128"/>
        <c:axId val="45697664"/>
        <c:axId val="0"/>
      </c:bar3DChart>
      <c:catAx>
        <c:axId val="45696128"/>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45697664"/>
        <c:crosses val="autoZero"/>
        <c:auto val="0"/>
        <c:lblAlgn val="ctr"/>
        <c:lblOffset val="100"/>
        <c:noMultiLvlLbl val="0"/>
      </c:catAx>
      <c:valAx>
        <c:axId val="45697664"/>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4569612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layout/>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45710336"/>
        <c:axId val="45740800"/>
      </c:barChart>
      <c:catAx>
        <c:axId val="45710336"/>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45740800"/>
        <c:crosses val="autoZero"/>
        <c:auto val="1"/>
        <c:lblAlgn val="ctr"/>
        <c:lblOffset val="100"/>
        <c:noMultiLvlLbl val="0"/>
      </c:catAx>
      <c:valAx>
        <c:axId val="45740800"/>
        <c:scaling>
          <c:orientation val="minMax"/>
        </c:scaling>
        <c:delete val="1"/>
        <c:axPos val="b"/>
        <c:numFmt formatCode="_(* #,##0_);_(* \(#,##0\);_(* &quot;-&quot;??_);_(@_)" sourceLinked="1"/>
        <c:majorTickMark val="out"/>
        <c:minorTickMark val="none"/>
        <c:tickLblPos val="nextTo"/>
        <c:crossAx val="45710336"/>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0</xdr:row>
      <xdr:rowOff>9525</xdr:rowOff>
    </xdr:from>
    <xdr:to>
      <xdr:col>6</xdr:col>
      <xdr:colOff>857250</xdr:colOff>
      <xdr:row>2</xdr:row>
      <xdr:rowOff>152400</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9525"/>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16</xdr:col>
      <xdr:colOff>76200</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D44" sqref="D44"/>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88</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3"/>
      <c r="J3" s="144"/>
      <c r="K3" s="144"/>
      <c r="L3" s="144"/>
      <c r="M3" s="144"/>
      <c r="N3" s="144"/>
      <c r="O3" s="145"/>
      <c r="P3" s="42"/>
    </row>
    <row r="4" spans="1:16" ht="23.25" x14ac:dyDescent="0.35">
      <c r="A4" s="42"/>
      <c r="B4" s="42"/>
      <c r="C4" s="42"/>
      <c r="D4" s="42"/>
      <c r="E4" s="42"/>
      <c r="F4" s="42"/>
      <c r="G4" s="42"/>
      <c r="H4" s="49"/>
      <c r="I4" s="146"/>
      <c r="J4" s="154"/>
      <c r="K4" s="50"/>
      <c r="L4" s="50"/>
      <c r="M4" s="50"/>
      <c r="N4" s="49"/>
      <c r="O4" s="147"/>
      <c r="P4" s="42"/>
    </row>
    <row r="5" spans="1:16" ht="18" x14ac:dyDescent="0.25">
      <c r="A5" s="42"/>
      <c r="B5" s="42"/>
      <c r="C5" s="42"/>
      <c r="D5" s="42"/>
      <c r="E5" s="42"/>
      <c r="F5" s="42"/>
      <c r="G5" s="42"/>
      <c r="H5" s="49"/>
      <c r="I5" s="146"/>
      <c r="J5" s="141"/>
      <c r="K5" s="124"/>
      <c r="L5" s="47"/>
      <c r="M5" s="49"/>
      <c r="N5" s="49"/>
      <c r="O5" s="147"/>
      <c r="P5" s="42"/>
    </row>
    <row r="6" spans="1:16" s="120" customFormat="1" x14ac:dyDescent="0.2">
      <c r="A6" s="126"/>
      <c r="B6" s="126"/>
      <c r="C6" s="126"/>
      <c r="D6" s="126"/>
      <c r="E6" s="126"/>
      <c r="F6" s="126"/>
      <c r="G6" s="126"/>
      <c r="H6" s="127"/>
      <c r="I6" s="146"/>
      <c r="J6" s="127"/>
      <c r="K6" s="127"/>
      <c r="L6" s="127"/>
      <c r="M6" s="127"/>
      <c r="N6" s="49"/>
      <c r="O6" s="148"/>
      <c r="P6" s="126"/>
    </row>
    <row r="7" spans="1:16" ht="20.100000000000001" customHeight="1" x14ac:dyDescent="0.25">
      <c r="A7" s="42"/>
      <c r="B7" s="42"/>
      <c r="C7" s="42"/>
      <c r="D7" s="42"/>
      <c r="E7" s="42"/>
      <c r="F7" s="42"/>
      <c r="G7" s="42"/>
      <c r="H7" s="49"/>
      <c r="I7" s="146"/>
      <c r="J7" s="142"/>
      <c r="K7" s="125" t="s">
        <v>97</v>
      </c>
      <c r="L7" s="49"/>
      <c r="M7" s="49"/>
      <c r="N7" s="49"/>
      <c r="O7" s="147"/>
      <c r="P7" s="42"/>
    </row>
    <row r="8" spans="1:16" ht="20.100000000000001" customHeight="1" x14ac:dyDescent="0.25">
      <c r="A8" s="42"/>
      <c r="B8" s="42"/>
      <c r="C8" s="42"/>
      <c r="D8" s="42"/>
      <c r="E8" s="42"/>
      <c r="F8" s="42"/>
      <c r="G8" s="42"/>
      <c r="H8" s="49"/>
      <c r="I8" s="146"/>
      <c r="J8" s="142" t="e">
        <f>'Activity Summary'!I31</f>
        <v>#DIV/0!</v>
      </c>
      <c r="K8" s="125" t="s">
        <v>109</v>
      </c>
      <c r="L8" s="49"/>
      <c r="M8" s="49"/>
      <c r="N8" s="49"/>
      <c r="O8" s="147"/>
      <c r="P8" s="42"/>
    </row>
    <row r="9" spans="1:16" ht="20.100000000000001" customHeight="1" x14ac:dyDescent="0.25">
      <c r="A9" s="42"/>
      <c r="B9" s="42"/>
      <c r="C9" s="42"/>
      <c r="D9" s="42"/>
      <c r="E9" s="42"/>
      <c r="F9" s="42"/>
      <c r="G9" s="42"/>
      <c r="H9" s="49"/>
      <c r="I9" s="146"/>
      <c r="J9" s="142">
        <f>Bookings!E22</f>
        <v>0</v>
      </c>
      <c r="K9" s="125" t="s">
        <v>115</v>
      </c>
      <c r="L9" s="49"/>
      <c r="M9" s="49"/>
      <c r="N9" s="49"/>
      <c r="O9" s="147"/>
      <c r="P9" s="42"/>
    </row>
    <row r="10" spans="1:16" ht="20.100000000000001" customHeight="1" x14ac:dyDescent="0.25">
      <c r="A10" s="42"/>
      <c r="B10" s="42"/>
      <c r="C10" s="42"/>
      <c r="D10" s="42"/>
      <c r="E10" s="42"/>
      <c r="F10" s="42"/>
      <c r="G10" s="42"/>
      <c r="H10" s="49"/>
      <c r="I10" s="146"/>
      <c r="J10" s="142" t="e">
        <f>J8+J9</f>
        <v>#DIV/0!</v>
      </c>
      <c r="K10" s="125" t="s">
        <v>121</v>
      </c>
      <c r="L10" s="49"/>
      <c r="M10" s="49"/>
      <c r="N10" s="49"/>
      <c r="O10" s="147"/>
      <c r="P10" s="42"/>
    </row>
    <row r="11" spans="1:16" ht="20.100000000000001" customHeight="1" x14ac:dyDescent="0.25">
      <c r="A11" s="42"/>
      <c r="B11" s="42"/>
      <c r="C11" s="42"/>
      <c r="D11" s="42"/>
      <c r="E11" s="42"/>
      <c r="F11" s="42"/>
      <c r="G11" s="42"/>
      <c r="H11" s="49"/>
      <c r="I11" s="146"/>
      <c r="J11" s="139" t="e">
        <f>J10/J7</f>
        <v>#DIV/0!</v>
      </c>
      <c r="K11" s="125" t="s">
        <v>87</v>
      </c>
      <c r="L11" s="49"/>
      <c r="M11" s="49"/>
      <c r="N11" s="49"/>
      <c r="O11" s="147"/>
      <c r="P11" s="42"/>
    </row>
    <row r="12" spans="1:16" ht="18" x14ac:dyDescent="0.25">
      <c r="A12" s="42"/>
      <c r="B12" s="42"/>
      <c r="C12" s="42"/>
      <c r="D12" s="42"/>
      <c r="E12" s="42"/>
      <c r="F12" s="42"/>
      <c r="G12" s="42"/>
      <c r="H12" s="49"/>
      <c r="I12" s="149"/>
      <c r="J12" s="150"/>
      <c r="K12" s="151"/>
      <c r="L12" s="152"/>
      <c r="M12" s="152"/>
      <c r="N12" s="152"/>
      <c r="O12" s="153"/>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37" t="s">
        <v>128</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tabSelected="1" topLeftCell="A4" zoomScaleNormal="100" workbookViewId="0">
      <selection activeCell="F11" sqref="F11"/>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122</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1">
        <f>Dashboard!$J$4</f>
        <v>0</v>
      </c>
      <c r="B3" s="51"/>
      <c r="C3" s="51"/>
      <c r="D3" s="52"/>
      <c r="E3" s="42"/>
      <c r="F3" s="42"/>
      <c r="G3" s="42"/>
      <c r="H3" s="42"/>
      <c r="I3" s="42"/>
    </row>
    <row r="4" spans="1:10" ht="14.25" x14ac:dyDescent="0.2">
      <c r="A4" s="155" t="s">
        <v>92</v>
      </c>
      <c r="B4" s="57" t="s">
        <v>90</v>
      </c>
      <c r="C4" s="49"/>
      <c r="D4" s="53"/>
      <c r="E4" s="42"/>
      <c r="F4" s="42"/>
      <c r="G4" s="42"/>
      <c r="H4" s="42"/>
      <c r="I4" s="42"/>
    </row>
    <row r="5" spans="1:10" ht="14.25" x14ac:dyDescent="0.2">
      <c r="A5" s="156">
        <f>Dashboard!J7</f>
        <v>0</v>
      </c>
      <c r="B5" s="57" t="s">
        <v>129</v>
      </c>
      <c r="C5" s="49"/>
      <c r="D5" s="53"/>
      <c r="E5" s="42"/>
      <c r="F5" s="42"/>
      <c r="G5" s="42"/>
      <c r="H5" s="42"/>
      <c r="I5" s="42"/>
    </row>
    <row r="6" spans="1:10" ht="14.25" x14ac:dyDescent="0.2">
      <c r="A6" s="155" t="s">
        <v>119</v>
      </c>
      <c r="B6" s="57" t="s">
        <v>91</v>
      </c>
      <c r="C6" s="49"/>
      <c r="D6" s="53"/>
      <c r="E6" s="42"/>
      <c r="F6" s="42"/>
      <c r="G6" s="42"/>
      <c r="H6" s="42"/>
      <c r="I6" s="42"/>
    </row>
    <row r="7" spans="1:10" ht="14.25" x14ac:dyDescent="0.2">
      <c r="A7" s="157" t="s">
        <v>120</v>
      </c>
      <c r="B7" s="59"/>
      <c r="C7" s="54"/>
      <c r="D7" s="55"/>
      <c r="E7" s="42"/>
      <c r="F7" s="42"/>
      <c r="G7" s="42"/>
      <c r="H7" s="42"/>
      <c r="I7" s="42"/>
    </row>
    <row r="8" spans="1:10" ht="18" x14ac:dyDescent="0.25">
      <c r="A8" s="56"/>
      <c r="B8" s="42"/>
      <c r="C8" s="42"/>
      <c r="D8" s="42"/>
      <c r="E8" s="42"/>
      <c r="F8" s="42"/>
      <c r="G8" s="42"/>
      <c r="H8" s="42"/>
      <c r="I8" s="42"/>
    </row>
    <row r="9" spans="1:10" ht="18" x14ac:dyDescent="0.25">
      <c r="A9" s="56" t="s">
        <v>89</v>
      </c>
      <c r="B9" s="42"/>
      <c r="C9" s="42"/>
      <c r="D9" s="42"/>
      <c r="E9" s="42"/>
      <c r="F9" s="42"/>
      <c r="G9" s="42"/>
      <c r="H9" s="42"/>
      <c r="I9" s="42"/>
    </row>
    <row r="10" spans="1:10" ht="15.75" x14ac:dyDescent="0.2">
      <c r="A10" s="35"/>
      <c r="B10" s="37" t="s">
        <v>42</v>
      </c>
      <c r="C10" s="38" t="s">
        <v>32</v>
      </c>
      <c r="D10" s="37" t="s">
        <v>43</v>
      </c>
      <c r="E10" s="37" t="s">
        <v>32</v>
      </c>
      <c r="F10" s="37" t="s">
        <v>4</v>
      </c>
      <c r="G10" s="37" t="s">
        <v>32</v>
      </c>
      <c r="H10" s="37" t="s">
        <v>70</v>
      </c>
      <c r="I10" s="37" t="s">
        <v>32</v>
      </c>
    </row>
    <row r="11" spans="1:10" x14ac:dyDescent="0.2">
      <c r="A11" s="7" t="s">
        <v>44</v>
      </c>
      <c r="B11" s="8">
        <f>Impressions!F8</f>
        <v>0</v>
      </c>
      <c r="C11" s="17" t="e">
        <f>C26/5</f>
        <v>#DIV/0!</v>
      </c>
      <c r="D11" s="8">
        <f>Impressions!F9</f>
        <v>0</v>
      </c>
      <c r="E11" s="17" t="e">
        <f>E26/5</f>
        <v>#DIV/0!</v>
      </c>
      <c r="F11" s="8"/>
      <c r="G11" s="158"/>
      <c r="H11" s="8">
        <f t="shared" ref="H11:I13" si="0">B11+D11+F11</f>
        <v>0</v>
      </c>
      <c r="I11" s="17" t="e">
        <f t="shared" si="0"/>
        <v>#DIV/0!</v>
      </c>
      <c r="J11" s="18">
        <v>0.1</v>
      </c>
    </row>
    <row r="12" spans="1:10" x14ac:dyDescent="0.2">
      <c r="A12" s="7" t="s">
        <v>71</v>
      </c>
      <c r="B12" s="8"/>
      <c r="C12" s="17">
        <f>B12*$J12</f>
        <v>0</v>
      </c>
      <c r="D12" s="8"/>
      <c r="E12" s="17">
        <f>D12*$J12</f>
        <v>0</v>
      </c>
      <c r="F12" s="8"/>
      <c r="G12" s="17">
        <f>F12*$J12</f>
        <v>0</v>
      </c>
      <c r="H12" s="8">
        <f t="shared" si="0"/>
        <v>0</v>
      </c>
      <c r="I12" s="17">
        <f t="shared" si="0"/>
        <v>0</v>
      </c>
      <c r="J12" s="18">
        <v>0.75</v>
      </c>
    </row>
    <row r="13" spans="1:10" x14ac:dyDescent="0.2">
      <c r="A13" s="7" t="s">
        <v>114</v>
      </c>
      <c r="B13" s="8"/>
      <c r="C13" s="17">
        <f>B13*$J13</f>
        <v>0</v>
      </c>
      <c r="D13" s="8"/>
      <c r="E13" s="17">
        <f>D13*$J13</f>
        <v>0</v>
      </c>
      <c r="F13" s="8"/>
      <c r="G13" s="17">
        <f>F13*$J13</f>
        <v>0</v>
      </c>
      <c r="H13" s="8">
        <f t="shared" si="0"/>
        <v>0</v>
      </c>
      <c r="I13" s="17">
        <f t="shared" si="0"/>
        <v>0</v>
      </c>
      <c r="J13" s="18">
        <f>'Key - Legend'!C8</f>
        <v>5</v>
      </c>
    </row>
    <row r="14" spans="1:10"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c r="C15" s="17">
        <f t="shared" si="1"/>
        <v>0</v>
      </c>
      <c r="D15" s="8"/>
      <c r="E15" s="17">
        <f t="shared" si="1"/>
        <v>0</v>
      </c>
      <c r="F15" s="8"/>
      <c r="G15" s="17">
        <f>F15*$J15</f>
        <v>0</v>
      </c>
      <c r="H15" s="8">
        <f t="shared" si="2"/>
        <v>0</v>
      </c>
      <c r="I15" s="17">
        <f t="shared" si="2"/>
        <v>0</v>
      </c>
      <c r="J15" s="18">
        <f>'Key - Legend'!C10</f>
        <v>15</v>
      </c>
    </row>
    <row r="16" spans="1:10" x14ac:dyDescent="0.2">
      <c r="A16" s="22" t="s">
        <v>95</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c r="B25" s="37" t="s">
        <v>42</v>
      </c>
      <c r="C25" s="37" t="s">
        <v>32</v>
      </c>
      <c r="D25" s="37" t="s">
        <v>43</v>
      </c>
      <c r="E25" s="37" t="s">
        <v>32</v>
      </c>
      <c r="F25" s="37" t="s">
        <v>4</v>
      </c>
      <c r="G25" s="37" t="s">
        <v>32</v>
      </c>
      <c r="H25" s="37" t="s">
        <v>70</v>
      </c>
      <c r="I25" s="37" t="s">
        <v>32</v>
      </c>
    </row>
    <row r="26" spans="1:17" x14ac:dyDescent="0.2">
      <c r="A26" s="7" t="s">
        <v>44</v>
      </c>
      <c r="B26" s="8">
        <f>Impressions!N8</f>
        <v>0</v>
      </c>
      <c r="C26" s="17" t="e">
        <f>Impressions!O8</f>
        <v>#DIV/0!</v>
      </c>
      <c r="D26" s="8">
        <f>Impressions!N9</f>
        <v>0</v>
      </c>
      <c r="E26" s="17" t="e">
        <f>Impressions!O9</f>
        <v>#DIV/0!</v>
      </c>
      <c r="F26" s="8"/>
      <c r="G26" s="17"/>
      <c r="H26" s="8">
        <f t="shared" ref="H26:I30" si="3">B26+D26+F26</f>
        <v>0</v>
      </c>
      <c r="I26" s="17" t="e">
        <f t="shared" si="3"/>
        <v>#DIV/0!</v>
      </c>
      <c r="J26" s="18">
        <f>J11</f>
        <v>0.1</v>
      </c>
    </row>
    <row r="27" spans="1:17" x14ac:dyDescent="0.2">
      <c r="A27" s="7" t="s">
        <v>71</v>
      </c>
      <c r="B27" s="8"/>
      <c r="C27" s="17">
        <f>B27*$J27</f>
        <v>0</v>
      </c>
      <c r="D27" s="8"/>
      <c r="E27" s="17">
        <f>D27*$J27</f>
        <v>0</v>
      </c>
      <c r="F27" s="8"/>
      <c r="G27" s="17">
        <f>F27*$J27</f>
        <v>0</v>
      </c>
      <c r="H27" s="8">
        <f t="shared" si="3"/>
        <v>0</v>
      </c>
      <c r="I27" s="17">
        <f t="shared" si="3"/>
        <v>0</v>
      </c>
      <c r="J27" s="18">
        <f>J12</f>
        <v>0.75</v>
      </c>
    </row>
    <row r="28" spans="1:17" x14ac:dyDescent="0.2">
      <c r="A28" s="7" t="s">
        <v>114</v>
      </c>
      <c r="B28" s="8"/>
      <c r="C28" s="17">
        <f>B28*$J28</f>
        <v>0</v>
      </c>
      <c r="D28" s="8"/>
      <c r="E28" s="17">
        <f>D28*$J28</f>
        <v>0</v>
      </c>
      <c r="F28" s="8"/>
      <c r="G28" s="17">
        <f>F28*$J28</f>
        <v>0</v>
      </c>
      <c r="H28" s="8">
        <f t="shared" si="3"/>
        <v>0</v>
      </c>
      <c r="I28" s="17">
        <f t="shared" si="3"/>
        <v>0</v>
      </c>
      <c r="J28" s="18">
        <f>J13</f>
        <v>5</v>
      </c>
    </row>
    <row r="29" spans="1:17"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c r="C30" s="17">
        <f>B30*$J30</f>
        <v>0</v>
      </c>
      <c r="D30" s="8"/>
      <c r="E30" s="17">
        <f>D30*$J30</f>
        <v>0</v>
      </c>
      <c r="F30" s="8"/>
      <c r="G30" s="17">
        <f>F30*$J30</f>
        <v>0</v>
      </c>
      <c r="H30" s="8">
        <f t="shared" si="3"/>
        <v>0</v>
      </c>
      <c r="I30" s="17">
        <f t="shared" si="3"/>
        <v>0</v>
      </c>
      <c r="J30" s="18">
        <f>J15</f>
        <v>15</v>
      </c>
      <c r="O30" s="9"/>
      <c r="P30" s="9"/>
      <c r="Q30" s="9"/>
    </row>
    <row r="31" spans="1:17" x14ac:dyDescent="0.2">
      <c r="A31" s="22" t="s">
        <v>95</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38"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Normal="100" workbookViewId="0">
      <selection activeCell="G12" sqref="G12"/>
    </sheetView>
  </sheetViews>
  <sheetFormatPr defaultRowHeight="12.75" x14ac:dyDescent="0.2"/>
  <cols>
    <col min="1" max="1" width="18.85546875" bestFit="1" customWidth="1"/>
    <col min="2" max="2" width="16.5703125" customWidth="1"/>
    <col min="3" max="3" width="8.7109375" bestFit="1" customWidth="1"/>
    <col min="4" max="4" width="12.5703125" customWidth="1"/>
    <col min="5" max="6" width="14.5703125" customWidth="1"/>
    <col min="7" max="7" width="13.140625" customWidth="1"/>
    <col min="8" max="8" width="0.85546875" hidden="1" customWidth="1"/>
    <col min="9" max="9" width="13" customWidth="1"/>
    <col min="10" max="11" width="0" hidden="1" customWidth="1"/>
    <col min="12" max="255" width="11.42578125" customWidth="1"/>
  </cols>
  <sheetData>
    <row r="1" spans="1:9" ht="26.25" x14ac:dyDescent="0.4">
      <c r="A1" s="48" t="s">
        <v>126</v>
      </c>
      <c r="B1" s="42"/>
      <c r="C1" s="42"/>
      <c r="D1" s="42"/>
      <c r="E1" s="42"/>
      <c r="F1" s="42"/>
      <c r="G1" s="42"/>
      <c r="H1" s="42"/>
      <c r="I1" s="42"/>
    </row>
    <row r="2" spans="1:9" ht="18" x14ac:dyDescent="0.25">
      <c r="A2" s="132">
        <f>Dashboard!$J$4</f>
        <v>0</v>
      </c>
      <c r="B2" s="51"/>
      <c r="C2" s="52"/>
      <c r="D2" s="42"/>
      <c r="E2" s="42"/>
      <c r="F2" s="42"/>
      <c r="G2" s="42"/>
      <c r="H2" s="42"/>
      <c r="I2" s="42"/>
    </row>
    <row r="3" spans="1:9" ht="15" x14ac:dyDescent="0.25">
      <c r="A3" s="133" t="s">
        <v>117</v>
      </c>
      <c r="B3" s="134"/>
      <c r="C3" s="55"/>
      <c r="D3" s="42"/>
      <c r="E3" s="42"/>
      <c r="F3" s="42"/>
      <c r="G3" s="42"/>
      <c r="H3" s="42"/>
      <c r="I3" s="42"/>
    </row>
    <row r="4" spans="1:9" ht="18" x14ac:dyDescent="0.25">
      <c r="A4" s="119"/>
      <c r="B4" s="49"/>
      <c r="C4" s="49"/>
      <c r="D4" s="42"/>
      <c r="E4" s="42"/>
      <c r="F4" s="42"/>
      <c r="G4" s="42"/>
      <c r="H4" s="42"/>
      <c r="I4" s="42"/>
    </row>
    <row r="5" spans="1:9" ht="18" x14ac:dyDescent="0.25">
      <c r="A5" s="103"/>
      <c r="B5" s="42"/>
      <c r="C5" s="42"/>
      <c r="D5" s="42"/>
      <c r="E5" s="42"/>
      <c r="F5" s="42"/>
      <c r="G5" s="42"/>
      <c r="H5" s="42"/>
      <c r="I5" s="42"/>
    </row>
    <row r="6" spans="1:9" ht="38.25" x14ac:dyDescent="0.2">
      <c r="A6" s="34">
        <f>'Activity Summary'!A10</f>
        <v>0</v>
      </c>
      <c r="B6" s="129" t="s">
        <v>81</v>
      </c>
      <c r="C6" s="129" t="s">
        <v>69</v>
      </c>
      <c r="D6" s="129" t="s">
        <v>6</v>
      </c>
      <c r="E6" s="129" t="s">
        <v>111</v>
      </c>
      <c r="F6" s="129" t="s">
        <v>80</v>
      </c>
      <c r="G6" s="129" t="s">
        <v>112</v>
      </c>
    </row>
    <row r="7" spans="1:9" x14ac:dyDescent="0.2">
      <c r="A7" s="7" t="s">
        <v>42</v>
      </c>
      <c r="B7" s="8"/>
      <c r="C7" s="8"/>
      <c r="D7" s="8"/>
      <c r="E7" s="17"/>
      <c r="F7" s="29">
        <v>0.21</v>
      </c>
      <c r="G7" s="17">
        <f>E7*(1-F7)</f>
        <v>0</v>
      </c>
    </row>
    <row r="8" spans="1:9" x14ac:dyDescent="0.2">
      <c r="A8" s="7" t="s">
        <v>43</v>
      </c>
      <c r="B8" s="8"/>
      <c r="C8" s="8"/>
      <c r="D8" s="8"/>
      <c r="E8" s="17"/>
      <c r="F8" s="29">
        <v>0.21</v>
      </c>
      <c r="G8" s="17">
        <f>E8*(1-F8)</f>
        <v>0</v>
      </c>
    </row>
    <row r="9" spans="1:9" x14ac:dyDescent="0.2">
      <c r="A9" s="7" t="s">
        <v>4</v>
      </c>
      <c r="B9" s="159"/>
      <c r="C9" s="8"/>
      <c r="D9" s="8"/>
      <c r="E9" s="17"/>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c r="F11" s="29"/>
      <c r="G11" s="23">
        <f t="shared" si="0"/>
        <v>0</v>
      </c>
      <c r="H11" s="18">
        <f>'Activity Summary'!J18</f>
        <v>260</v>
      </c>
    </row>
    <row r="12" spans="1:9" x14ac:dyDescent="0.2">
      <c r="B12" s="14"/>
      <c r="F12" s="7" t="s">
        <v>82</v>
      </c>
      <c r="G12" s="28"/>
    </row>
    <row r="13" spans="1:9" x14ac:dyDescent="0.2">
      <c r="B13" s="14"/>
      <c r="F13" s="7" t="s">
        <v>83</v>
      </c>
      <c r="G13" s="28">
        <f>G11-G12</f>
        <v>0</v>
      </c>
    </row>
    <row r="14" spans="1:9" x14ac:dyDescent="0.2">
      <c r="A14" s="42"/>
      <c r="B14" s="60"/>
      <c r="C14" s="42"/>
      <c r="D14" s="42"/>
      <c r="E14" s="42"/>
      <c r="F14" s="42"/>
      <c r="G14" s="42"/>
    </row>
    <row r="15" spans="1:9" x14ac:dyDescent="0.2">
      <c r="A15" s="42"/>
      <c r="B15" s="60"/>
      <c r="C15" s="42"/>
      <c r="D15" s="42"/>
      <c r="E15" s="42"/>
      <c r="F15" s="42"/>
      <c r="G15" s="42"/>
    </row>
    <row r="16" spans="1:9" x14ac:dyDescent="0.2">
      <c r="A16" s="42"/>
      <c r="B16" s="60"/>
      <c r="C16" s="42"/>
      <c r="D16" s="42"/>
      <c r="E16" s="42"/>
      <c r="F16" s="42"/>
      <c r="G16" s="42"/>
    </row>
    <row r="17" spans="1:9" ht="38.25" x14ac:dyDescent="0.2">
      <c r="A17" s="34">
        <f>'Activity Summary'!A25</f>
        <v>0</v>
      </c>
      <c r="B17" s="129" t="s">
        <v>81</v>
      </c>
      <c r="C17" s="129" t="s">
        <v>69</v>
      </c>
      <c r="D17" s="129" t="s">
        <v>6</v>
      </c>
      <c r="E17" s="129" t="s">
        <v>111</v>
      </c>
      <c r="F17" s="129" t="s">
        <v>80</v>
      </c>
      <c r="G17" s="129" t="s">
        <v>112</v>
      </c>
    </row>
    <row r="18" spans="1:9" x14ac:dyDescent="0.2">
      <c r="A18" s="7" t="s">
        <v>42</v>
      </c>
      <c r="B18" s="8"/>
      <c r="C18" s="8"/>
      <c r="D18" s="8"/>
      <c r="E18" s="17"/>
      <c r="F18" s="29">
        <v>0.21</v>
      </c>
      <c r="G18" s="17">
        <f>E18*(1-F18)</f>
        <v>0</v>
      </c>
    </row>
    <row r="19" spans="1:9" x14ac:dyDescent="0.2">
      <c r="A19" s="7" t="s">
        <v>43</v>
      </c>
      <c r="B19" s="8"/>
      <c r="C19" s="8"/>
      <c r="D19" s="8"/>
      <c r="E19" s="17"/>
      <c r="F19" s="29">
        <v>0.21</v>
      </c>
      <c r="G19" s="17">
        <f>E19*(1-F19)</f>
        <v>0</v>
      </c>
    </row>
    <row r="20" spans="1:9" x14ac:dyDescent="0.2">
      <c r="A20" s="7" t="s">
        <v>4</v>
      </c>
      <c r="B20" s="8"/>
      <c r="C20" s="8"/>
      <c r="D20" s="8"/>
      <c r="E20" s="17"/>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23"/>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2"/>
      <c r="B25" s="42"/>
      <c r="C25" s="42"/>
      <c r="D25" s="42"/>
      <c r="E25" s="42"/>
      <c r="F25" s="42"/>
      <c r="G25" s="42"/>
      <c r="H25" s="42"/>
      <c r="I25" s="42"/>
    </row>
    <row r="26" spans="1:9" x14ac:dyDescent="0.2">
      <c r="A26" s="42"/>
      <c r="B26" s="42"/>
      <c r="C26" s="42"/>
      <c r="D26" s="42"/>
      <c r="F26" s="120"/>
      <c r="G26" s="42"/>
      <c r="H26" s="42"/>
      <c r="I26" s="42"/>
    </row>
    <row r="27" spans="1:9" x14ac:dyDescent="0.2">
      <c r="A27" s="42"/>
      <c r="B27" s="42"/>
      <c r="C27" s="42"/>
      <c r="D27" s="42"/>
      <c r="E27" s="42"/>
      <c r="F27" s="42"/>
      <c r="G27" s="42"/>
      <c r="H27" s="42"/>
      <c r="I27" s="42"/>
    </row>
    <row r="28" spans="1:9" x14ac:dyDescent="0.2">
      <c r="A28" s="42"/>
      <c r="B28" s="42"/>
      <c r="C28" s="42"/>
      <c r="D28" s="42"/>
      <c r="E28" s="42"/>
      <c r="F28" s="160" t="s">
        <v>113</v>
      </c>
      <c r="G28" s="160"/>
      <c r="H28" s="160"/>
      <c r="I28" s="160"/>
    </row>
    <row r="29" spans="1:9" x14ac:dyDescent="0.2">
      <c r="A29" s="42"/>
      <c r="B29" s="42"/>
      <c r="C29" s="42"/>
      <c r="D29" s="42"/>
      <c r="E29" s="42"/>
      <c r="F29" s="160"/>
      <c r="G29" s="160"/>
      <c r="H29" s="160"/>
      <c r="I29" s="160"/>
    </row>
    <row r="30" spans="1:9" x14ac:dyDescent="0.2">
      <c r="A30" s="42"/>
      <c r="B30" s="42"/>
      <c r="C30" s="42"/>
      <c r="D30" s="42"/>
      <c r="E30" s="42"/>
      <c r="F30" s="42"/>
      <c r="G30" s="42"/>
      <c r="H30" s="42"/>
      <c r="I30" s="42"/>
    </row>
    <row r="31" spans="1:9" x14ac:dyDescent="0.2">
      <c r="A31" s="42"/>
      <c r="B31" s="42"/>
      <c r="C31" s="42"/>
      <c r="D31" s="42"/>
      <c r="E31" s="42"/>
      <c r="F31" s="138" t="str">
        <f>Dashboard!$O$114</f>
        <v>Please see Key for Descriptions</v>
      </c>
      <c r="G31" s="42"/>
      <c r="I31" s="42"/>
    </row>
    <row r="32" spans="1:9" x14ac:dyDescent="0.2">
      <c r="A32" s="42"/>
      <c r="B32" s="42"/>
      <c r="C32" s="42"/>
      <c r="D32" s="42"/>
      <c r="E32" s="42"/>
      <c r="F32" s="42"/>
      <c r="G32" s="42"/>
      <c r="H32" s="42"/>
      <c r="I32" s="42"/>
    </row>
    <row r="33" spans="1:9" x14ac:dyDescent="0.2">
      <c r="A33" s="42"/>
      <c r="B33" s="42"/>
      <c r="C33" s="42"/>
      <c r="D33" s="42"/>
      <c r="E33" s="42"/>
      <c r="F33" s="42"/>
      <c r="G33" s="42"/>
      <c r="H33" s="42"/>
      <c r="I33" s="42"/>
    </row>
    <row r="34" spans="1:9" x14ac:dyDescent="0.2">
      <c r="A34" s="42"/>
      <c r="B34" s="42"/>
      <c r="C34" s="42"/>
      <c r="D34" s="42"/>
      <c r="E34" s="42"/>
      <c r="F34" s="42"/>
      <c r="G34" s="42"/>
      <c r="H34" s="42"/>
      <c r="I34" s="42"/>
    </row>
    <row r="35" spans="1:9" x14ac:dyDescent="0.2">
      <c r="A35" s="42"/>
      <c r="B35" s="42"/>
      <c r="C35" s="42"/>
      <c r="D35" s="42"/>
      <c r="E35" s="42"/>
      <c r="F35" s="42"/>
      <c r="G35" s="42"/>
      <c r="H35" s="42"/>
      <c r="I35" s="42"/>
    </row>
    <row r="36" spans="1:9" x14ac:dyDescent="0.2">
      <c r="A36" s="42"/>
      <c r="B36" s="42"/>
      <c r="C36" s="42"/>
      <c r="D36" s="42"/>
      <c r="E36" s="42"/>
      <c r="F36" s="42"/>
      <c r="G36" s="42"/>
      <c r="H36" s="42"/>
      <c r="I36" s="42"/>
    </row>
    <row r="37" spans="1:9" x14ac:dyDescent="0.2">
      <c r="A37" s="42"/>
      <c r="B37" s="42"/>
      <c r="C37" s="42"/>
      <c r="D37" s="42"/>
      <c r="E37" s="42"/>
      <c r="F37" s="42"/>
      <c r="G37" s="42"/>
      <c r="H37" s="42"/>
      <c r="I37" s="42"/>
    </row>
    <row r="38" spans="1:9" x14ac:dyDescent="0.2">
      <c r="A38" s="42"/>
      <c r="B38" s="42"/>
      <c r="C38" s="42"/>
      <c r="D38" s="42"/>
      <c r="E38" s="42"/>
      <c r="F38" s="42"/>
      <c r="G38" s="42"/>
      <c r="H38" s="42"/>
      <c r="I38" s="42"/>
    </row>
    <row r="39" spans="1:9" x14ac:dyDescent="0.2">
      <c r="A39" s="42"/>
      <c r="B39" s="42"/>
      <c r="C39" s="42"/>
      <c r="D39" s="42"/>
      <c r="E39" s="42"/>
      <c r="F39" s="42"/>
      <c r="G39" s="42"/>
      <c r="H39" s="42"/>
      <c r="I39" s="42"/>
    </row>
    <row r="40" spans="1:9" x14ac:dyDescent="0.2">
      <c r="A40" s="42"/>
      <c r="B40" s="42"/>
      <c r="C40" s="42"/>
      <c r="D40" s="42"/>
      <c r="E40" s="42"/>
      <c r="F40" s="42"/>
      <c r="G40" s="42"/>
      <c r="H40" s="42"/>
      <c r="I40" s="42"/>
    </row>
    <row r="41" spans="1:9" x14ac:dyDescent="0.2">
      <c r="A41" s="42"/>
      <c r="B41" s="42"/>
      <c r="C41" s="42"/>
      <c r="D41" s="42"/>
      <c r="E41" s="42"/>
      <c r="F41" s="42"/>
      <c r="G41" s="42"/>
      <c r="H41" s="42"/>
      <c r="I41" s="42"/>
    </row>
    <row r="42" spans="1:9" x14ac:dyDescent="0.2">
      <c r="A42" s="42"/>
      <c r="B42" s="42"/>
      <c r="C42" s="42"/>
      <c r="D42" s="42"/>
      <c r="E42" s="42"/>
      <c r="F42" s="42"/>
      <c r="G42" s="42"/>
      <c r="H42" s="42"/>
      <c r="I42" s="42"/>
    </row>
    <row r="43" spans="1:9" x14ac:dyDescent="0.2">
      <c r="A43" s="42"/>
      <c r="B43" s="42"/>
      <c r="C43" s="42"/>
      <c r="D43" s="42"/>
      <c r="E43" s="42"/>
      <c r="F43" s="42"/>
      <c r="G43" s="42"/>
      <c r="H43" s="42"/>
      <c r="I43" s="42"/>
    </row>
    <row r="44" spans="1:9" x14ac:dyDescent="0.2">
      <c r="A44" s="42"/>
      <c r="B44" s="42"/>
      <c r="C44" s="42"/>
      <c r="D44" s="42"/>
      <c r="E44" s="42"/>
      <c r="F44" s="42"/>
      <c r="G44" s="42"/>
      <c r="H44" s="42"/>
      <c r="I44" s="42"/>
    </row>
    <row r="45" spans="1:9" x14ac:dyDescent="0.2">
      <c r="A45" s="42"/>
      <c r="B45" s="42"/>
      <c r="C45" s="42"/>
      <c r="D45" s="42"/>
      <c r="E45" s="42"/>
      <c r="F45" s="42"/>
      <c r="G45" s="42"/>
      <c r="H45" s="42"/>
      <c r="I45" s="42"/>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zoomScaleNormal="100" workbookViewId="0">
      <selection activeCell="P20" sqref="P20"/>
    </sheetView>
  </sheetViews>
  <sheetFormatPr defaultRowHeight="12.75" x14ac:dyDescent="0.2"/>
  <cols>
    <col min="1" max="1" width="21.85546875" customWidth="1"/>
    <col min="2" max="13" width="11.42578125" customWidth="1"/>
    <col min="14" max="14" width="11.7109375" customWidth="1"/>
    <col min="15" max="15" width="12.7109375" customWidth="1"/>
    <col min="16" max="16" width="7" hidden="1" customWidth="1"/>
    <col min="17" max="256" width="11.42578125" customWidth="1"/>
  </cols>
  <sheetData>
    <row r="1" spans="1:16" ht="26.25" x14ac:dyDescent="0.4">
      <c r="A1" s="48" t="s">
        <v>127</v>
      </c>
      <c r="B1" s="42"/>
      <c r="C1" s="42"/>
      <c r="D1" s="42"/>
      <c r="E1" s="42"/>
      <c r="F1" s="42"/>
      <c r="G1" s="42"/>
      <c r="H1" s="42"/>
      <c r="I1" s="42"/>
      <c r="J1" s="42"/>
      <c r="K1" s="42"/>
      <c r="L1" s="42"/>
      <c r="M1" s="42"/>
      <c r="N1" s="42"/>
      <c r="O1" s="42"/>
      <c r="P1" s="42"/>
    </row>
    <row r="2" spans="1:16" ht="18" x14ac:dyDescent="0.25">
      <c r="A2" s="130">
        <f>Dashboard!$J$4</f>
        <v>0</v>
      </c>
      <c r="B2" s="51"/>
      <c r="C2" s="52"/>
      <c r="D2" s="42"/>
      <c r="E2" s="42"/>
      <c r="F2" s="42"/>
      <c r="G2" s="42"/>
      <c r="H2" s="42"/>
      <c r="I2" s="42"/>
      <c r="J2" s="42"/>
      <c r="K2" s="42"/>
      <c r="L2" s="42"/>
      <c r="M2" s="42"/>
      <c r="N2" s="42"/>
      <c r="O2" s="42"/>
      <c r="P2" s="42"/>
    </row>
    <row r="3" spans="1:16" ht="15" x14ac:dyDescent="0.25">
      <c r="A3" s="106" t="s">
        <v>116</v>
      </c>
      <c r="B3" s="107"/>
      <c r="C3" s="108"/>
      <c r="D3" s="64"/>
      <c r="E3" s="64"/>
      <c r="F3" s="64"/>
      <c r="G3" s="64"/>
      <c r="H3" s="64"/>
      <c r="I3" s="64"/>
      <c r="J3" s="64"/>
      <c r="K3" s="64"/>
      <c r="L3" s="64"/>
      <c r="M3" s="64"/>
      <c r="N3" s="64"/>
      <c r="O3" s="42"/>
      <c r="P3" s="42"/>
    </row>
    <row r="4" spans="1:16" ht="15" x14ac:dyDescent="0.25">
      <c r="A4" s="109"/>
      <c r="B4" s="110"/>
      <c r="C4" s="110"/>
      <c r="D4" s="64"/>
      <c r="E4" s="64"/>
      <c r="F4" s="64"/>
      <c r="G4" s="64"/>
      <c r="H4" s="64"/>
      <c r="I4" s="64"/>
      <c r="J4" s="64"/>
      <c r="K4" s="64"/>
      <c r="L4" s="64"/>
      <c r="M4" s="64"/>
      <c r="N4" s="64"/>
      <c r="O4" s="42"/>
      <c r="P4" s="42"/>
    </row>
    <row r="5" spans="1:16" ht="15" x14ac:dyDescent="0.25">
      <c r="A5" s="109"/>
      <c r="B5" s="110"/>
      <c r="C5" s="110"/>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17" t="s">
        <v>46</v>
      </c>
      <c r="O7" s="40" t="s">
        <v>86</v>
      </c>
      <c r="P7" s="42"/>
    </row>
    <row r="8" spans="1:16" x14ac:dyDescent="0.2">
      <c r="A8" s="7" t="s">
        <v>42</v>
      </c>
      <c r="B8" s="8"/>
      <c r="C8" s="8"/>
      <c r="D8" s="8"/>
      <c r="E8" s="8"/>
      <c r="F8" s="8"/>
      <c r="G8" s="8"/>
      <c r="H8" s="8"/>
      <c r="I8" s="8"/>
      <c r="J8" s="8"/>
      <c r="K8" s="8"/>
      <c r="L8" s="8"/>
      <c r="M8" s="8"/>
      <c r="N8" s="62">
        <f>SUM(B8:M8)</f>
        <v>0</v>
      </c>
      <c r="O8" s="28" t="e">
        <f>N8/N$11*O$26</f>
        <v>#DIV/0!</v>
      </c>
      <c r="P8" s="42"/>
    </row>
    <row r="9" spans="1:16" x14ac:dyDescent="0.2">
      <c r="A9" s="7" t="s">
        <v>43</v>
      </c>
      <c r="B9" s="8"/>
      <c r="C9" s="8"/>
      <c r="D9" s="8"/>
      <c r="E9" s="8"/>
      <c r="F9" s="8"/>
      <c r="G9" s="8"/>
      <c r="H9" s="8"/>
      <c r="I9" s="8"/>
      <c r="J9" s="8"/>
      <c r="K9" s="8"/>
      <c r="L9" s="8"/>
      <c r="M9" s="8"/>
      <c r="N9" s="62">
        <f>SUM(B9:M9)</f>
        <v>0</v>
      </c>
      <c r="O9" s="28" t="e">
        <f>N9/N$11*O$26</f>
        <v>#DIV/0!</v>
      </c>
      <c r="P9" s="42"/>
    </row>
    <row r="10" spans="1:16" ht="13.5" thickBot="1" x14ac:dyDescent="0.25">
      <c r="B10" s="8"/>
      <c r="C10" s="8"/>
      <c r="D10" s="8"/>
      <c r="E10" s="8"/>
      <c r="F10" s="8"/>
      <c r="G10" s="8"/>
      <c r="H10" s="8"/>
      <c r="I10" s="8"/>
      <c r="J10" s="8"/>
      <c r="K10" s="8"/>
      <c r="L10" s="8"/>
      <c r="M10" s="8"/>
      <c r="N10" s="62"/>
      <c r="P10" s="42"/>
    </row>
    <row r="11" spans="1:16" ht="13.5" thickTop="1" x14ac:dyDescent="0.2">
      <c r="A11" s="24" t="s">
        <v>45</v>
      </c>
      <c r="B11" s="25">
        <f>SUM(B8:B9)</f>
        <v>0</v>
      </c>
      <c r="C11" s="25">
        <f>SUM(C8:C9)</f>
        <v>0</v>
      </c>
      <c r="D11" s="25">
        <f>SUM(D8:D9)</f>
        <v>0</v>
      </c>
      <c r="E11" s="25">
        <f>SUM(E8:E9)</f>
        <v>0</v>
      </c>
      <c r="F11" s="25">
        <f>SUM(F8:F9)</f>
        <v>0</v>
      </c>
      <c r="G11" s="25">
        <f>SUM(G8:G9)</f>
        <v>0</v>
      </c>
      <c r="H11" s="25">
        <f>SUM(H8:H9)</f>
        <v>0</v>
      </c>
      <c r="I11" s="25">
        <f>SUM(I8:I9)</f>
        <v>0</v>
      </c>
      <c r="J11" s="25">
        <f>SUM(J8:J9)</f>
        <v>0</v>
      </c>
      <c r="K11" s="25">
        <f>SUM(K8:K9)</f>
        <v>0</v>
      </c>
      <c r="L11" s="25">
        <f>SUM(L8:L9)</f>
        <v>0</v>
      </c>
      <c r="M11" s="25">
        <f>SUM(M8:M9)</f>
        <v>0</v>
      </c>
      <c r="N11" s="63">
        <f>SUM(B11:M11)</f>
        <v>0</v>
      </c>
      <c r="O11" s="41" t="e">
        <f>SUM(O8:O9)</f>
        <v>#DIV/0!</v>
      </c>
      <c r="P11" s="42"/>
    </row>
    <row r="12" spans="1:16" x14ac:dyDescent="0.2">
      <c r="A12" s="42"/>
      <c r="B12" s="42"/>
      <c r="C12" s="42"/>
      <c r="D12" s="42"/>
      <c r="E12" s="42"/>
      <c r="F12" s="42"/>
      <c r="G12" s="42"/>
      <c r="H12" s="42"/>
      <c r="I12" s="42"/>
      <c r="J12" s="42"/>
      <c r="K12" s="42"/>
      <c r="L12" s="42"/>
      <c r="M12" s="42"/>
      <c r="N12" s="42"/>
      <c r="O12" s="42"/>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ht="15.75" x14ac:dyDescent="0.25">
      <c r="A17" s="32" t="s">
        <v>41</v>
      </c>
      <c r="B17" s="33">
        <f>B7</f>
        <v>0</v>
      </c>
      <c r="C17" s="33">
        <f>C7</f>
        <v>0</v>
      </c>
      <c r="D17" s="33">
        <f>D7</f>
        <v>0</v>
      </c>
      <c r="E17" s="33">
        <f>E7</f>
        <v>0</v>
      </c>
      <c r="F17" s="33">
        <f>F7</f>
        <v>0</v>
      </c>
      <c r="G17" s="33">
        <f>G7</f>
        <v>0</v>
      </c>
      <c r="H17" s="33">
        <f>H7</f>
        <v>0</v>
      </c>
      <c r="I17" s="33">
        <f>I7</f>
        <v>0</v>
      </c>
      <c r="J17" s="33">
        <f>J7</f>
        <v>0</v>
      </c>
      <c r="K17" s="33">
        <f>K7</f>
        <v>0</v>
      </c>
      <c r="L17" s="33">
        <f>L7</f>
        <v>0</v>
      </c>
      <c r="M17" s="33">
        <f>M7</f>
        <v>0</v>
      </c>
      <c r="N17" s="117" t="s">
        <v>46</v>
      </c>
      <c r="O17" s="118" t="s">
        <v>86</v>
      </c>
      <c r="P17" s="40" t="s">
        <v>85</v>
      </c>
    </row>
    <row r="18" spans="1:16" x14ac:dyDescent="0.2">
      <c r="A18" s="7" t="s">
        <v>73</v>
      </c>
      <c r="B18" s="8"/>
      <c r="C18" s="8"/>
      <c r="D18" s="8"/>
      <c r="E18" s="8"/>
      <c r="F18" s="8"/>
      <c r="G18" s="8"/>
      <c r="H18" s="8"/>
      <c r="I18" s="8"/>
      <c r="J18" s="8"/>
      <c r="K18" s="8"/>
      <c r="L18" s="8"/>
      <c r="M18" s="8"/>
      <c r="N18" s="62">
        <f t="shared" ref="N18:N24" si="0">SUM(B18:M18)</f>
        <v>0</v>
      </c>
      <c r="O18" s="28">
        <f>(N18/1000)*P18</f>
        <v>0</v>
      </c>
      <c r="P18" s="17">
        <v>12</v>
      </c>
    </row>
    <row r="19" spans="1:16" x14ac:dyDescent="0.2">
      <c r="A19" s="7" t="s">
        <v>75</v>
      </c>
      <c r="B19" s="8"/>
      <c r="C19" s="8"/>
      <c r="D19" s="8"/>
      <c r="E19" s="8"/>
      <c r="F19" s="8"/>
      <c r="G19" s="8"/>
      <c r="H19" s="8"/>
      <c r="I19" s="8"/>
      <c r="J19" s="8"/>
      <c r="K19" s="8"/>
      <c r="L19" s="8"/>
      <c r="M19" s="8"/>
      <c r="N19" s="62">
        <f t="shared" si="0"/>
        <v>0</v>
      </c>
      <c r="O19" s="28">
        <f t="shared" ref="O19:O24" si="1">(N19/1000)*P19</f>
        <v>0</v>
      </c>
      <c r="P19" s="17">
        <v>10</v>
      </c>
    </row>
    <row r="20" spans="1:16" x14ac:dyDescent="0.2">
      <c r="A20" s="7" t="s">
        <v>78</v>
      </c>
      <c r="B20" s="8"/>
      <c r="C20" s="8"/>
      <c r="D20" s="8"/>
      <c r="E20" s="8"/>
      <c r="F20" s="8"/>
      <c r="G20" s="8"/>
      <c r="H20" s="8"/>
      <c r="I20" s="8"/>
      <c r="J20" s="8"/>
      <c r="K20" s="8"/>
      <c r="L20" s="8"/>
      <c r="M20" s="8"/>
      <c r="N20" s="62">
        <f t="shared" si="0"/>
        <v>0</v>
      </c>
      <c r="O20" s="28">
        <f t="shared" si="1"/>
        <v>0</v>
      </c>
      <c r="P20" s="17">
        <v>8</v>
      </c>
    </row>
    <row r="21" spans="1:16" x14ac:dyDescent="0.2">
      <c r="A21" s="7" t="s">
        <v>74</v>
      </c>
      <c r="B21" s="8"/>
      <c r="C21" s="8"/>
      <c r="D21" s="8"/>
      <c r="E21" s="8"/>
      <c r="F21" s="8"/>
      <c r="G21" s="8"/>
      <c r="H21" s="8"/>
      <c r="I21" s="8"/>
      <c r="J21" s="8"/>
      <c r="K21" s="8"/>
      <c r="L21" s="8"/>
      <c r="M21" s="8"/>
      <c r="N21" s="62">
        <f t="shared" si="0"/>
        <v>0</v>
      </c>
      <c r="O21" s="28">
        <f t="shared" si="1"/>
        <v>0</v>
      </c>
      <c r="P21" s="17">
        <v>2</v>
      </c>
    </row>
    <row r="22" spans="1:16" x14ac:dyDescent="0.2">
      <c r="A22" s="7" t="s">
        <v>72</v>
      </c>
      <c r="B22" s="8"/>
      <c r="C22" s="8"/>
      <c r="D22" s="8"/>
      <c r="E22" s="8"/>
      <c r="F22" s="8"/>
      <c r="G22" s="8"/>
      <c r="H22" s="8"/>
      <c r="I22" s="8"/>
      <c r="J22" s="8"/>
      <c r="K22" s="8"/>
      <c r="L22" s="8"/>
      <c r="M22" s="8"/>
      <c r="N22" s="62">
        <f t="shared" si="0"/>
        <v>0</v>
      </c>
      <c r="O22" s="28">
        <f t="shared" si="1"/>
        <v>0</v>
      </c>
      <c r="P22" s="17">
        <v>5</v>
      </c>
    </row>
    <row r="23" spans="1:16" x14ac:dyDescent="0.2">
      <c r="A23" s="7" t="s">
        <v>76</v>
      </c>
      <c r="B23" s="8"/>
      <c r="C23" s="8"/>
      <c r="D23" s="8"/>
      <c r="E23" s="8"/>
      <c r="F23" s="8"/>
      <c r="G23" s="8"/>
      <c r="H23" s="8"/>
      <c r="I23" s="8"/>
      <c r="J23" s="8"/>
      <c r="K23" s="8"/>
      <c r="L23" s="8"/>
      <c r="M23" s="8"/>
      <c r="N23" s="62">
        <f t="shared" si="0"/>
        <v>0</v>
      </c>
      <c r="O23" s="28">
        <f t="shared" si="1"/>
        <v>0</v>
      </c>
      <c r="P23" s="17">
        <v>12</v>
      </c>
    </row>
    <row r="24" spans="1:16" x14ac:dyDescent="0.2">
      <c r="A24" s="7" t="s">
        <v>77</v>
      </c>
      <c r="B24" s="8"/>
      <c r="C24" s="8"/>
      <c r="D24" s="8"/>
      <c r="E24" s="8"/>
      <c r="F24" s="8"/>
      <c r="G24" s="8"/>
      <c r="H24" s="8"/>
      <c r="I24" s="8"/>
      <c r="J24" s="8"/>
      <c r="K24" s="8"/>
      <c r="L24" s="8"/>
      <c r="M24" s="8"/>
      <c r="N24" s="62">
        <f t="shared" si="0"/>
        <v>0</v>
      </c>
      <c r="O24" s="28">
        <f t="shared" si="1"/>
        <v>0</v>
      </c>
      <c r="P24" s="17">
        <v>12</v>
      </c>
    </row>
    <row r="25" spans="1:16" ht="13.5" thickBot="1" x14ac:dyDescent="0.25">
      <c r="A25" s="7"/>
      <c r="B25" s="8"/>
      <c r="C25" s="8"/>
      <c r="D25" s="8"/>
      <c r="E25" s="8"/>
      <c r="F25" s="8"/>
      <c r="G25" s="8"/>
      <c r="H25" s="8"/>
      <c r="I25" s="8"/>
      <c r="J25" s="8"/>
      <c r="K25" s="8"/>
      <c r="L25" s="8"/>
      <c r="M25" s="8"/>
      <c r="N25" s="62"/>
    </row>
    <row r="26" spans="1:16" ht="13.5" thickTop="1" x14ac:dyDescent="0.2">
      <c r="A26" s="27" t="s">
        <v>45</v>
      </c>
      <c r="B26" s="26">
        <f>SUM(B18:B24)</f>
        <v>0</v>
      </c>
      <c r="C26" s="26">
        <f t="shared" ref="C26:M26" si="2">SUM(C18:C24)</f>
        <v>0</v>
      </c>
      <c r="D26" s="26">
        <f t="shared" si="2"/>
        <v>0</v>
      </c>
      <c r="E26" s="26">
        <f t="shared" si="2"/>
        <v>0</v>
      </c>
      <c r="F26" s="26">
        <f t="shared" si="2"/>
        <v>0</v>
      </c>
      <c r="G26" s="26">
        <f t="shared" si="2"/>
        <v>0</v>
      </c>
      <c r="H26" s="26">
        <f t="shared" si="2"/>
        <v>0</v>
      </c>
      <c r="I26" s="26">
        <f t="shared" si="2"/>
        <v>0</v>
      </c>
      <c r="J26" s="26">
        <f t="shared" si="2"/>
        <v>0</v>
      </c>
      <c r="K26" s="26">
        <f t="shared" si="2"/>
        <v>0</v>
      </c>
      <c r="L26" s="26">
        <f t="shared" si="2"/>
        <v>0</v>
      </c>
      <c r="M26" s="26">
        <f t="shared" si="2"/>
        <v>0</v>
      </c>
      <c r="N26" s="63">
        <f>SUM(B26:M26)</f>
        <v>0</v>
      </c>
      <c r="O26" s="41">
        <f>SUM(O18:O24)</f>
        <v>0</v>
      </c>
    </row>
    <row r="27" spans="1:16" x14ac:dyDescent="0.2">
      <c r="A27" s="42"/>
      <c r="B27" s="42"/>
      <c r="C27" s="42"/>
      <c r="D27" s="42"/>
      <c r="E27" s="42"/>
      <c r="F27" s="42"/>
      <c r="G27" s="42"/>
      <c r="H27" s="42"/>
      <c r="I27" s="42"/>
      <c r="J27" s="42"/>
      <c r="K27" s="42"/>
      <c r="L27" s="42"/>
      <c r="M27" s="42"/>
      <c r="N27" s="42"/>
      <c r="O27" s="42"/>
      <c r="P27" s="42"/>
    </row>
    <row r="28" spans="1:16" x14ac:dyDescent="0.2">
      <c r="A28" s="42"/>
      <c r="B28" s="65"/>
      <c r="C28" s="42"/>
      <c r="D28" s="42"/>
      <c r="E28" s="42"/>
      <c r="F28" s="42"/>
      <c r="G28" s="42"/>
      <c r="H28" s="42"/>
      <c r="I28" s="42"/>
      <c r="J28" s="42"/>
      <c r="K28" s="42"/>
      <c r="L28" s="42"/>
      <c r="M28" s="42"/>
      <c r="N28" s="42"/>
      <c r="O28" s="42"/>
      <c r="P28" s="42"/>
    </row>
    <row r="29" spans="1:16" x14ac:dyDescent="0.2">
      <c r="A29" s="42"/>
      <c r="B29" s="42"/>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138" t="str">
        <f>Dashboard!$O$114</f>
        <v>Please see Key for Descriptions</v>
      </c>
      <c r="O33" s="42"/>
      <c r="P33" s="42"/>
    </row>
    <row r="34" spans="1:16" x14ac:dyDescent="0.2">
      <c r="A34" s="42"/>
      <c r="B34" s="42"/>
      <c r="C34" s="42"/>
      <c r="D34" s="42"/>
      <c r="E34" s="42"/>
      <c r="F34" s="42"/>
      <c r="G34" s="42"/>
      <c r="H34" s="42"/>
      <c r="I34" s="42"/>
      <c r="J34" s="42"/>
      <c r="K34" s="42"/>
      <c r="L34" s="42"/>
      <c r="M34" s="42"/>
      <c r="N34" s="42"/>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64"/>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42"/>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sheetData>
  <phoneticPr fontId="4" type="noConversion"/>
  <hyperlinks>
    <hyperlink ref="N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6"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118</v>
      </c>
      <c r="B1" s="49"/>
      <c r="C1" s="49"/>
      <c r="D1" s="60"/>
      <c r="E1" s="82"/>
      <c r="F1" s="49"/>
      <c r="G1" s="49"/>
      <c r="H1" s="83"/>
      <c r="I1" s="111"/>
      <c r="J1" s="84"/>
      <c r="K1" s="85"/>
      <c r="L1" s="49"/>
      <c r="M1" s="86"/>
      <c r="N1" s="49"/>
      <c r="O1" s="49"/>
      <c r="P1" s="49"/>
      <c r="Q1" s="49"/>
      <c r="R1" s="49"/>
      <c r="S1" s="42"/>
      <c r="T1" s="42"/>
      <c r="U1" s="42"/>
      <c r="V1" s="42"/>
    </row>
    <row r="2" spans="1:22" ht="15" x14ac:dyDescent="0.2">
      <c r="A2" s="128" t="s">
        <v>110</v>
      </c>
      <c r="B2" s="49"/>
      <c r="C2" s="49"/>
      <c r="D2" s="60"/>
      <c r="E2" s="82"/>
      <c r="F2" s="49"/>
      <c r="G2" s="49"/>
      <c r="H2" s="83"/>
      <c r="I2" s="111"/>
      <c r="J2" s="84"/>
      <c r="K2" s="85"/>
      <c r="L2" s="49"/>
      <c r="M2" s="86"/>
      <c r="N2" s="49"/>
      <c r="O2" s="49"/>
      <c r="P2" s="49"/>
      <c r="Q2" s="49"/>
      <c r="R2" s="49"/>
      <c r="S2" s="42"/>
      <c r="T2" s="42"/>
      <c r="U2" s="42"/>
      <c r="V2" s="42"/>
    </row>
    <row r="3" spans="1:22" ht="15" x14ac:dyDescent="0.2">
      <c r="A3" s="128"/>
      <c r="B3" s="49"/>
      <c r="C3" s="49"/>
      <c r="D3" s="60"/>
      <c r="E3" s="82"/>
      <c r="F3" s="49"/>
      <c r="G3" s="49"/>
      <c r="H3" s="83"/>
      <c r="I3" s="111"/>
      <c r="J3" s="84"/>
      <c r="K3" s="85"/>
      <c r="L3" s="49"/>
      <c r="M3" s="86"/>
      <c r="N3" s="49"/>
      <c r="O3" s="49"/>
      <c r="P3" s="138" t="str">
        <f>Dashboard!O114</f>
        <v>Please see Key for Descriptions</v>
      </c>
      <c r="R3" s="49"/>
      <c r="S3" s="42"/>
      <c r="T3" s="42"/>
      <c r="U3" s="42"/>
      <c r="V3" s="42"/>
    </row>
    <row r="4" spans="1:22" ht="18" x14ac:dyDescent="0.25">
      <c r="A4" s="132">
        <f>Dashboard!$J$4</f>
        <v>0</v>
      </c>
      <c r="B4" s="51"/>
      <c r="C4" s="51"/>
      <c r="D4" s="88"/>
      <c r="E4" s="82"/>
      <c r="F4" s="49"/>
      <c r="G4" s="49"/>
      <c r="H4" s="83"/>
      <c r="I4" s="111"/>
      <c r="J4" s="84"/>
      <c r="K4" s="85"/>
      <c r="L4" s="49"/>
      <c r="M4" s="86"/>
      <c r="N4" s="49"/>
      <c r="O4" s="49"/>
      <c r="P4" s="49"/>
      <c r="Q4" s="49"/>
      <c r="R4" s="49"/>
      <c r="S4" s="42"/>
      <c r="T4" s="42"/>
      <c r="U4" s="42"/>
      <c r="V4" s="42"/>
    </row>
    <row r="5" spans="1:22" ht="15.75" x14ac:dyDescent="0.25">
      <c r="A5" s="105"/>
      <c r="B5" s="54"/>
      <c r="C5" s="54"/>
      <c r="D5" s="89"/>
      <c r="E5" s="82"/>
      <c r="F5" s="49"/>
      <c r="G5" s="49"/>
      <c r="H5" s="83"/>
      <c r="I5" s="111"/>
      <c r="J5" s="84"/>
      <c r="K5" s="85"/>
      <c r="L5" s="49"/>
      <c r="M5" s="86"/>
      <c r="N5" s="49"/>
      <c r="O5" s="49"/>
      <c r="P5" s="49"/>
      <c r="Q5" s="49"/>
      <c r="R5" s="49"/>
      <c r="S5" s="42"/>
      <c r="T5" s="42"/>
      <c r="U5" s="42"/>
      <c r="V5" s="42"/>
    </row>
    <row r="6" spans="1:22" ht="18" x14ac:dyDescent="0.2">
      <c r="A6" s="87"/>
      <c r="B6" s="87"/>
      <c r="C6" s="82"/>
      <c r="D6" s="82"/>
      <c r="E6" s="82"/>
      <c r="F6" s="49"/>
      <c r="G6" s="49"/>
      <c r="H6" s="83"/>
      <c r="I6" s="111"/>
      <c r="J6" s="84"/>
      <c r="K6" s="85"/>
      <c r="L6" s="49"/>
      <c r="M6" s="86"/>
      <c r="N6" s="49"/>
      <c r="O6" s="49"/>
      <c r="P6" s="49"/>
      <c r="Q6" s="49"/>
      <c r="R6" s="49"/>
      <c r="S6" s="49"/>
      <c r="T6" s="49"/>
      <c r="U6" s="49"/>
      <c r="V6" s="49"/>
    </row>
    <row r="7" spans="1:22" x14ac:dyDescent="0.2">
      <c r="A7" s="12"/>
      <c r="B7" s="12"/>
      <c r="C7" s="15" t="s">
        <v>84</v>
      </c>
      <c r="D7" s="15"/>
      <c r="E7" s="15"/>
      <c r="F7" s="12"/>
      <c r="G7" s="12"/>
      <c r="H7" s="69"/>
      <c r="I7" s="112"/>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2"/>
      <c r="J8" s="75"/>
      <c r="K8" s="73"/>
      <c r="L8" s="11"/>
      <c r="M8" s="21"/>
      <c r="N8" s="11"/>
      <c r="O8" s="12"/>
      <c r="P8" s="11"/>
      <c r="Q8" s="11"/>
      <c r="R8" s="11"/>
      <c r="S8" s="11"/>
      <c r="T8" s="12"/>
      <c r="U8" s="13"/>
      <c r="V8" s="13"/>
    </row>
    <row r="9" spans="1:22" ht="38.25" x14ac:dyDescent="0.2">
      <c r="A9" s="81" t="s">
        <v>47</v>
      </c>
      <c r="B9" s="81" t="s">
        <v>48</v>
      </c>
      <c r="C9" s="16" t="s">
        <v>93</v>
      </c>
      <c r="D9" s="16" t="s">
        <v>57</v>
      </c>
      <c r="E9" s="16" t="s">
        <v>58</v>
      </c>
      <c r="F9" s="10" t="s">
        <v>6</v>
      </c>
      <c r="G9" s="10" t="s">
        <v>59</v>
      </c>
      <c r="H9" s="70" t="s">
        <v>67</v>
      </c>
      <c r="I9" s="70" t="s">
        <v>94</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4"/>
      <c r="M10"/>
      <c r="N10" s="2"/>
      <c r="R10" s="19"/>
      <c r="T10" s="17"/>
      <c r="U10" s="17"/>
    </row>
    <row r="11" spans="1:22" x14ac:dyDescent="0.2">
      <c r="F11" s="8"/>
      <c r="G11" s="17"/>
      <c r="H11" s="20"/>
      <c r="I11" s="114"/>
      <c r="M11"/>
      <c r="N11" s="2"/>
      <c r="R11" s="19"/>
      <c r="T11" s="17"/>
      <c r="U11" s="17"/>
    </row>
    <row r="12" spans="1:22" x14ac:dyDescent="0.2">
      <c r="F12" s="8"/>
      <c r="G12" s="17"/>
      <c r="H12" s="20"/>
      <c r="I12" s="113"/>
      <c r="M12"/>
      <c r="N12" s="2"/>
      <c r="R12" s="19"/>
      <c r="T12" s="17"/>
      <c r="U12" s="17"/>
      <c r="V12" s="17"/>
    </row>
    <row r="13" spans="1:22" x14ac:dyDescent="0.2">
      <c r="F13" s="8"/>
      <c r="G13" s="17"/>
      <c r="H13" s="20"/>
      <c r="I13" s="114"/>
      <c r="M13"/>
      <c r="N13" s="2"/>
      <c r="R13" s="19"/>
      <c r="T13" s="17"/>
      <c r="U13" s="17"/>
    </row>
    <row r="14" spans="1:22" x14ac:dyDescent="0.2">
      <c r="F14" s="8"/>
      <c r="G14" s="17"/>
      <c r="H14" s="20"/>
      <c r="I14" s="114"/>
      <c r="M14"/>
      <c r="N14" s="2"/>
      <c r="R14" s="19"/>
      <c r="T14" s="17"/>
      <c r="U14" s="17"/>
    </row>
    <row r="15" spans="1:22" x14ac:dyDescent="0.2">
      <c r="G15" s="28"/>
      <c r="H15" s="71"/>
      <c r="I15" s="115"/>
      <c r="K15" s="68"/>
      <c r="O15" s="68"/>
      <c r="P15" s="66"/>
      <c r="Q15" s="67"/>
      <c r="R15" s="66"/>
      <c r="S15" s="66"/>
      <c r="T15" s="78"/>
      <c r="U15" s="78"/>
      <c r="V15" s="78"/>
    </row>
    <row r="16" spans="1:22" x14ac:dyDescent="0.2">
      <c r="G16" s="28"/>
      <c r="H16" s="71"/>
      <c r="I16" s="115"/>
      <c r="K16" s="68"/>
      <c r="O16" s="68"/>
      <c r="P16" s="66"/>
      <c r="Q16" s="67"/>
      <c r="R16" s="66"/>
      <c r="S16" s="66"/>
      <c r="T16" s="78"/>
      <c r="U16" s="78"/>
      <c r="V16" s="78"/>
    </row>
    <row r="17" spans="6:22" x14ac:dyDescent="0.2">
      <c r="G17" s="28"/>
      <c r="H17" s="71"/>
      <c r="I17" s="115"/>
      <c r="K17" s="68"/>
      <c r="P17" s="68"/>
      <c r="Q17" s="67"/>
      <c r="R17" s="66"/>
      <c r="S17" s="66"/>
      <c r="T17" s="78"/>
      <c r="U17" s="78"/>
      <c r="V17" s="78"/>
    </row>
    <row r="18" spans="6:22" x14ac:dyDescent="0.2">
      <c r="F18" s="8"/>
      <c r="G18" s="17"/>
      <c r="H18" s="20"/>
      <c r="I18" s="113"/>
      <c r="M18"/>
      <c r="N18" s="2"/>
      <c r="R18" s="19"/>
      <c r="T18" s="17"/>
      <c r="U18" s="17"/>
      <c r="V18" s="17"/>
    </row>
    <row r="19" spans="6:22" x14ac:dyDescent="0.2">
      <c r="G19" s="28"/>
      <c r="H19" s="71"/>
      <c r="I19" s="115"/>
      <c r="K19" s="68"/>
      <c r="O19" s="68"/>
      <c r="P19" s="66"/>
      <c r="Q19" s="67"/>
      <c r="R19" s="66"/>
      <c r="S19" s="66"/>
      <c r="T19" s="77"/>
      <c r="U19" s="77"/>
      <c r="V19" s="77"/>
    </row>
    <row r="20" spans="6:22" x14ac:dyDescent="0.2">
      <c r="G20" s="28"/>
      <c r="H20" s="71"/>
      <c r="I20" s="115"/>
      <c r="K20" s="68"/>
      <c r="O20" s="68"/>
      <c r="P20" s="66"/>
      <c r="Q20" s="67"/>
      <c r="R20" s="66"/>
      <c r="S20" s="66"/>
      <c r="T20" s="78"/>
      <c r="U20" s="78"/>
      <c r="V20" s="78"/>
    </row>
    <row r="21" spans="6:22" x14ac:dyDescent="0.2">
      <c r="G21" s="28"/>
      <c r="H21" s="71"/>
      <c r="I21" s="115"/>
      <c r="K21" s="68"/>
      <c r="O21" s="68"/>
      <c r="P21" s="66"/>
      <c r="Q21" s="67"/>
      <c r="R21" s="66"/>
      <c r="S21" s="66"/>
      <c r="T21" s="77"/>
      <c r="U21" s="77"/>
      <c r="V21" s="77"/>
    </row>
    <row r="22" spans="6:22" x14ac:dyDescent="0.2">
      <c r="G22" s="28"/>
      <c r="H22" s="71"/>
      <c r="I22" s="115"/>
      <c r="K22" s="68"/>
      <c r="O22" s="68"/>
      <c r="P22" s="66"/>
      <c r="Q22" s="67"/>
      <c r="R22" s="66"/>
      <c r="S22" s="66"/>
      <c r="T22" s="78"/>
      <c r="U22" s="78"/>
      <c r="V22" s="78"/>
    </row>
    <row r="23" spans="6:22" x14ac:dyDescent="0.2">
      <c r="G23" s="28"/>
      <c r="H23" s="71"/>
      <c r="I23" s="115"/>
      <c r="K23" s="68"/>
      <c r="O23" s="68"/>
      <c r="P23" s="66"/>
      <c r="Q23" s="67"/>
      <c r="R23" s="66"/>
      <c r="S23" s="66"/>
      <c r="T23" s="77"/>
      <c r="U23" s="77"/>
      <c r="V23" s="77"/>
    </row>
    <row r="24" spans="6:22" x14ac:dyDescent="0.2">
      <c r="G24" s="28"/>
      <c r="H24" s="71"/>
      <c r="I24" s="115"/>
      <c r="K24" s="68"/>
      <c r="O24" s="68"/>
      <c r="P24" s="66"/>
      <c r="Q24" s="67"/>
      <c r="R24" s="66"/>
      <c r="S24" s="66"/>
      <c r="T24" s="77"/>
      <c r="U24" s="77"/>
      <c r="V24" s="77"/>
    </row>
    <row r="25" spans="6:22" x14ac:dyDescent="0.2">
      <c r="G25" s="28"/>
      <c r="H25" s="71"/>
      <c r="I25" s="115"/>
      <c r="K25" s="68"/>
      <c r="O25" s="68"/>
      <c r="P25" s="66"/>
      <c r="Q25" s="67"/>
      <c r="R25" s="66"/>
      <c r="S25" s="66"/>
      <c r="T25" s="77"/>
      <c r="U25" s="77"/>
      <c r="V25" s="77"/>
    </row>
    <row r="26" spans="6:22" x14ac:dyDescent="0.2">
      <c r="F26" s="8"/>
      <c r="G26" s="17"/>
      <c r="H26" s="20"/>
      <c r="I26" s="113"/>
      <c r="M26"/>
      <c r="N26" s="2"/>
      <c r="R26" s="19"/>
      <c r="T26" s="17"/>
      <c r="U26" s="17"/>
      <c r="V26" s="17"/>
    </row>
    <row r="27" spans="6:22" x14ac:dyDescent="0.2">
      <c r="F27" s="8"/>
      <c r="G27" s="17"/>
      <c r="H27" s="20"/>
      <c r="I27" s="113"/>
      <c r="M27"/>
      <c r="N27" s="2"/>
      <c r="R27" s="19"/>
      <c r="T27" s="17"/>
      <c r="U27" s="17"/>
      <c r="V27" s="17"/>
    </row>
    <row r="28" spans="6:22" x14ac:dyDescent="0.2">
      <c r="F28" s="8"/>
      <c r="G28" s="17"/>
      <c r="H28" s="20"/>
      <c r="I28" s="114"/>
      <c r="M28"/>
      <c r="N28" s="2"/>
      <c r="R28" s="19"/>
      <c r="T28" s="17"/>
      <c r="U28" s="17"/>
      <c r="V28" s="17"/>
    </row>
    <row r="29" spans="6:22" x14ac:dyDescent="0.2">
      <c r="F29" s="8"/>
      <c r="G29" s="17"/>
      <c r="H29" s="20"/>
      <c r="I29" s="114"/>
      <c r="M29"/>
      <c r="N29" s="2"/>
      <c r="R29" s="19"/>
      <c r="T29" s="17"/>
      <c r="U29" s="17"/>
    </row>
    <row r="30" spans="6:22" x14ac:dyDescent="0.2">
      <c r="F30" s="8"/>
      <c r="G30" s="17"/>
      <c r="H30" s="20"/>
      <c r="I30" s="114"/>
      <c r="M30"/>
      <c r="N30" s="2"/>
      <c r="R30" s="19"/>
      <c r="T30" s="17"/>
      <c r="U30" s="17"/>
    </row>
    <row r="31" spans="6:22" x14ac:dyDescent="0.2">
      <c r="F31" s="8"/>
      <c r="G31" s="17"/>
      <c r="H31" s="20"/>
      <c r="I31" s="114"/>
      <c r="M31"/>
      <c r="N31" s="2"/>
      <c r="R31" s="19"/>
      <c r="T31" s="17"/>
      <c r="U31" s="17"/>
    </row>
    <row r="32" spans="6:22" x14ac:dyDescent="0.2">
      <c r="G32" s="28"/>
      <c r="H32" s="71"/>
      <c r="I32" s="115"/>
      <c r="K32" s="68"/>
      <c r="O32" s="68"/>
      <c r="P32" s="66"/>
      <c r="Q32" s="67"/>
      <c r="R32" s="66"/>
      <c r="S32" s="66"/>
      <c r="T32" s="77"/>
      <c r="U32" s="77"/>
      <c r="V32" s="77"/>
    </row>
    <row r="33" spans="6:22" x14ac:dyDescent="0.2">
      <c r="G33" s="28"/>
      <c r="H33" s="71"/>
      <c r="I33" s="115"/>
      <c r="K33" s="68"/>
      <c r="O33" s="68"/>
      <c r="P33" s="66"/>
      <c r="Q33" s="67"/>
      <c r="R33" s="66"/>
      <c r="S33" s="66"/>
      <c r="T33" s="66"/>
      <c r="U33" s="66"/>
      <c r="V33" s="66"/>
    </row>
    <row r="34" spans="6:22" x14ac:dyDescent="0.2">
      <c r="G34" s="28"/>
      <c r="H34" s="71"/>
      <c r="I34" s="115"/>
      <c r="K34" s="68"/>
      <c r="O34" s="68"/>
      <c r="P34" s="66"/>
      <c r="Q34" s="67"/>
      <c r="R34" s="66"/>
      <c r="S34" s="66"/>
      <c r="T34" s="77"/>
      <c r="U34" s="77"/>
      <c r="V34" s="77"/>
    </row>
    <row r="35" spans="6:22" x14ac:dyDescent="0.2">
      <c r="G35" s="28"/>
      <c r="H35" s="71"/>
      <c r="I35" s="115"/>
      <c r="K35" s="68"/>
      <c r="O35" s="68"/>
      <c r="P35" s="66"/>
      <c r="Q35" s="67"/>
      <c r="R35" s="66"/>
      <c r="S35" s="66"/>
      <c r="T35" s="77"/>
      <c r="U35" s="77"/>
      <c r="V35" s="77"/>
    </row>
    <row r="36" spans="6:22" x14ac:dyDescent="0.2">
      <c r="G36" s="28"/>
      <c r="H36" s="71"/>
      <c r="I36" s="115"/>
      <c r="K36" s="68"/>
      <c r="O36" s="68"/>
      <c r="P36" s="66"/>
      <c r="Q36" s="67"/>
      <c r="R36" s="66"/>
      <c r="S36" s="66"/>
      <c r="T36" s="78"/>
      <c r="U36" s="78"/>
      <c r="V36" s="78"/>
    </row>
    <row r="37" spans="6:22" x14ac:dyDescent="0.2">
      <c r="G37" s="28"/>
      <c r="H37" s="71"/>
      <c r="I37" s="115"/>
      <c r="K37" s="68"/>
      <c r="O37" s="68"/>
      <c r="P37" s="66"/>
      <c r="Q37" s="67"/>
      <c r="R37" s="66"/>
      <c r="S37" s="66"/>
      <c r="T37" s="78"/>
      <c r="U37" s="78"/>
      <c r="V37" s="78"/>
    </row>
    <row r="38" spans="6:22" x14ac:dyDescent="0.2">
      <c r="G38" s="28"/>
      <c r="H38" s="71"/>
      <c r="I38" s="115"/>
      <c r="K38" s="68"/>
      <c r="O38" s="68"/>
      <c r="P38" s="66"/>
      <c r="Q38" s="67"/>
      <c r="R38" s="66"/>
      <c r="S38" s="66"/>
      <c r="T38" s="78"/>
      <c r="U38" s="78"/>
      <c r="V38" s="78"/>
    </row>
    <row r="39" spans="6:22" x14ac:dyDescent="0.2">
      <c r="G39" s="28"/>
      <c r="H39" s="71"/>
      <c r="I39" s="115"/>
      <c r="K39" s="68"/>
      <c r="O39" s="68"/>
      <c r="P39" s="66"/>
      <c r="Q39" s="67"/>
      <c r="R39" s="66"/>
      <c r="S39" s="66"/>
      <c r="T39" s="78"/>
      <c r="U39" s="78"/>
      <c r="V39" s="78"/>
    </row>
    <row r="40" spans="6:22" x14ac:dyDescent="0.2">
      <c r="G40" s="28"/>
      <c r="H40" s="71"/>
      <c r="I40" s="115"/>
      <c r="K40" s="68"/>
      <c r="O40" s="68"/>
      <c r="P40" s="66"/>
      <c r="Q40" s="67"/>
      <c r="R40" s="66"/>
      <c r="S40" s="66"/>
      <c r="T40" s="77"/>
      <c r="U40" s="77"/>
      <c r="V40" s="77"/>
    </row>
    <row r="41" spans="6:22" x14ac:dyDescent="0.2">
      <c r="G41" s="28"/>
      <c r="H41" s="71"/>
      <c r="I41" s="115"/>
      <c r="K41" s="68"/>
      <c r="O41" s="68"/>
      <c r="P41" s="66"/>
      <c r="Q41" s="67"/>
      <c r="R41" s="66"/>
      <c r="S41" s="66"/>
      <c r="T41" s="78"/>
      <c r="U41" s="78"/>
      <c r="V41" s="78"/>
    </row>
    <row r="42" spans="6:22" x14ac:dyDescent="0.2">
      <c r="G42" s="28"/>
      <c r="H42" s="71"/>
      <c r="I42" s="115"/>
      <c r="K42" s="68"/>
      <c r="O42" s="68"/>
      <c r="P42" s="66"/>
      <c r="Q42" s="67"/>
      <c r="R42" s="66"/>
      <c r="S42" s="66"/>
      <c r="T42" s="77"/>
      <c r="U42" s="77"/>
      <c r="V42" s="77"/>
    </row>
    <row r="43" spans="6:22" x14ac:dyDescent="0.2">
      <c r="G43" s="28"/>
      <c r="H43" s="71"/>
      <c r="I43" s="115"/>
      <c r="K43" s="68"/>
      <c r="P43" s="68"/>
      <c r="Q43" s="67"/>
      <c r="R43" s="66"/>
      <c r="S43" s="66"/>
      <c r="T43" s="78"/>
      <c r="U43" s="78"/>
      <c r="V43" s="78"/>
    </row>
    <row r="44" spans="6:22" x14ac:dyDescent="0.2">
      <c r="G44" s="28"/>
      <c r="H44" s="71"/>
      <c r="I44" s="115"/>
      <c r="K44" s="68"/>
      <c r="P44" s="68"/>
      <c r="Q44" s="67"/>
      <c r="R44" s="66"/>
      <c r="S44" s="66"/>
      <c r="T44" s="78"/>
      <c r="U44" s="78"/>
      <c r="V44" s="78"/>
    </row>
    <row r="45" spans="6:22" x14ac:dyDescent="0.2">
      <c r="G45" s="28"/>
      <c r="H45" s="71"/>
      <c r="I45" s="115"/>
      <c r="K45" s="68"/>
      <c r="O45" s="68"/>
      <c r="P45" s="66"/>
      <c r="Q45" s="67"/>
      <c r="R45" s="66"/>
      <c r="S45" s="66"/>
      <c r="T45" s="77"/>
      <c r="U45" s="77"/>
      <c r="V45" s="77"/>
    </row>
    <row r="46" spans="6:22" x14ac:dyDescent="0.2">
      <c r="G46" s="28"/>
      <c r="H46" s="71"/>
      <c r="I46" s="115"/>
      <c r="K46" s="68"/>
      <c r="O46" s="68"/>
      <c r="P46" s="66"/>
      <c r="Q46" s="67"/>
      <c r="R46" s="66"/>
      <c r="S46" s="66"/>
      <c r="T46" s="78"/>
      <c r="U46" s="78"/>
      <c r="V46" s="78"/>
    </row>
    <row r="47" spans="6:22" x14ac:dyDescent="0.2">
      <c r="G47" s="28"/>
      <c r="H47" s="71"/>
      <c r="I47" s="115"/>
      <c r="K47" s="68"/>
      <c r="O47" s="68"/>
      <c r="P47" s="66"/>
      <c r="Q47" s="67"/>
      <c r="R47" s="66"/>
      <c r="S47" s="66"/>
      <c r="T47" s="77"/>
      <c r="U47" s="77"/>
      <c r="V47" s="77"/>
    </row>
    <row r="48" spans="6:22" x14ac:dyDescent="0.2">
      <c r="F48" s="8"/>
      <c r="G48" s="17"/>
      <c r="H48" s="20"/>
      <c r="I48" s="113"/>
      <c r="M48"/>
      <c r="N48" s="2"/>
      <c r="R48" s="19"/>
      <c r="T48" s="17"/>
      <c r="U48" s="17"/>
      <c r="V48" s="17"/>
    </row>
    <row r="49" spans="6:22" x14ac:dyDescent="0.2">
      <c r="G49" s="28"/>
      <c r="H49" s="71"/>
      <c r="I49" s="115"/>
      <c r="K49" s="68"/>
      <c r="O49" s="68"/>
      <c r="P49" s="66"/>
      <c r="Q49" s="67"/>
      <c r="R49" s="66"/>
      <c r="S49" s="66"/>
      <c r="T49" s="77"/>
      <c r="U49" s="77"/>
      <c r="V49" s="77"/>
    </row>
    <row r="50" spans="6:22" x14ac:dyDescent="0.2">
      <c r="G50" s="28"/>
      <c r="H50" s="71"/>
      <c r="I50" s="115"/>
      <c r="K50" s="68"/>
      <c r="O50" s="68"/>
      <c r="P50" s="66"/>
      <c r="Q50" s="67"/>
      <c r="R50" s="66"/>
      <c r="S50" s="66"/>
      <c r="T50" s="66"/>
      <c r="U50" s="66"/>
      <c r="V50" s="66"/>
    </row>
    <row r="51" spans="6:22" x14ac:dyDescent="0.2">
      <c r="G51" s="28"/>
      <c r="H51" s="71"/>
      <c r="I51" s="115"/>
      <c r="K51" s="68"/>
      <c r="O51" s="68"/>
      <c r="P51" s="66"/>
      <c r="Q51" s="67"/>
      <c r="R51" s="66"/>
      <c r="S51" s="66"/>
      <c r="T51" s="78"/>
      <c r="U51" s="78"/>
      <c r="V51" s="78"/>
    </row>
    <row r="52" spans="6:22" x14ac:dyDescent="0.2">
      <c r="G52" s="28"/>
      <c r="H52" s="71"/>
      <c r="I52" s="115"/>
      <c r="K52" s="68"/>
      <c r="O52" s="68"/>
      <c r="P52" s="66"/>
      <c r="Q52" s="67"/>
      <c r="R52" s="66"/>
      <c r="S52" s="66"/>
      <c r="T52" s="77"/>
      <c r="U52" s="77"/>
      <c r="V52" s="77"/>
    </row>
    <row r="53" spans="6:22" x14ac:dyDescent="0.2">
      <c r="G53" s="28"/>
      <c r="H53" s="71"/>
      <c r="I53" s="115"/>
      <c r="K53" s="68"/>
      <c r="O53" s="68"/>
      <c r="P53" s="66"/>
      <c r="Q53" s="67"/>
      <c r="R53" s="66"/>
      <c r="S53" s="66"/>
      <c r="T53" s="77"/>
      <c r="U53" s="77"/>
      <c r="V53" s="77"/>
    </row>
    <row r="54" spans="6:22" x14ac:dyDescent="0.2">
      <c r="G54" s="28"/>
      <c r="H54" s="71"/>
      <c r="I54" s="115"/>
      <c r="K54" s="68"/>
      <c r="O54" s="68"/>
      <c r="P54" s="66"/>
      <c r="Q54" s="67"/>
      <c r="R54" s="66"/>
      <c r="S54" s="66"/>
      <c r="T54" s="77"/>
      <c r="U54" s="77"/>
      <c r="V54" s="77"/>
    </row>
    <row r="55" spans="6:22" x14ac:dyDescent="0.2">
      <c r="G55" s="28"/>
      <c r="H55" s="71"/>
      <c r="I55" s="115"/>
      <c r="K55" s="68"/>
      <c r="O55" s="68"/>
      <c r="P55" s="66"/>
      <c r="Q55" s="67"/>
      <c r="R55" s="66"/>
      <c r="S55" s="66"/>
      <c r="T55" s="77"/>
      <c r="U55" s="77"/>
      <c r="V55" s="77"/>
    </row>
    <row r="56" spans="6:22" x14ac:dyDescent="0.2">
      <c r="G56" s="28"/>
      <c r="H56" s="71"/>
      <c r="I56" s="115"/>
      <c r="K56" s="68"/>
      <c r="O56" s="68"/>
      <c r="P56" s="66"/>
      <c r="Q56" s="67"/>
      <c r="R56" s="66"/>
      <c r="S56" s="66"/>
      <c r="T56" s="77"/>
      <c r="U56" s="77"/>
      <c r="V56" s="77"/>
    </row>
    <row r="57" spans="6:22" x14ac:dyDescent="0.2">
      <c r="G57" s="28"/>
      <c r="H57" s="71"/>
      <c r="I57" s="115"/>
      <c r="K57" s="68"/>
      <c r="O57" s="68"/>
      <c r="P57" s="66"/>
      <c r="Q57" s="67"/>
      <c r="R57" s="66"/>
      <c r="S57" s="66"/>
      <c r="T57" s="77"/>
      <c r="U57" s="77"/>
      <c r="V57" s="77"/>
    </row>
    <row r="58" spans="6:22" x14ac:dyDescent="0.2">
      <c r="G58" s="28"/>
      <c r="H58" s="71"/>
      <c r="I58" s="115"/>
      <c r="K58" s="68"/>
      <c r="O58" s="68"/>
      <c r="P58" s="66"/>
      <c r="Q58" s="67"/>
      <c r="R58" s="66"/>
      <c r="S58" s="66"/>
      <c r="T58" s="78"/>
      <c r="U58" s="78"/>
      <c r="V58" s="78"/>
    </row>
    <row r="59" spans="6:22" x14ac:dyDescent="0.2">
      <c r="G59" s="28"/>
      <c r="H59" s="71"/>
      <c r="I59" s="115"/>
      <c r="K59" s="68"/>
      <c r="O59" s="68"/>
      <c r="P59" s="66"/>
      <c r="Q59" s="67"/>
      <c r="R59" s="66"/>
      <c r="S59" s="66"/>
      <c r="T59" s="77"/>
      <c r="U59" s="77"/>
      <c r="V59" s="77"/>
    </row>
    <row r="60" spans="6:22" x14ac:dyDescent="0.2">
      <c r="G60" s="28"/>
      <c r="H60" s="71"/>
      <c r="I60" s="115"/>
      <c r="K60" s="68"/>
      <c r="O60" s="68"/>
      <c r="P60" s="66"/>
      <c r="Q60" s="67"/>
      <c r="R60" s="66"/>
      <c r="S60" s="66"/>
      <c r="T60" s="77"/>
      <c r="U60" s="77"/>
      <c r="V60" s="77"/>
    </row>
    <row r="61" spans="6:22" x14ac:dyDescent="0.2">
      <c r="F61" s="8"/>
      <c r="G61" s="17"/>
      <c r="H61" s="20"/>
      <c r="I61" s="113"/>
      <c r="M61"/>
      <c r="N61" s="2"/>
      <c r="R61" s="19"/>
    </row>
    <row r="62" spans="6:22" x14ac:dyDescent="0.2">
      <c r="F62" s="8"/>
      <c r="G62" s="17"/>
      <c r="H62" s="20"/>
      <c r="I62" s="113"/>
      <c r="M62"/>
      <c r="N62" s="2"/>
      <c r="R62" s="19"/>
    </row>
    <row r="63" spans="6:22" x14ac:dyDescent="0.2">
      <c r="F63" s="8"/>
      <c r="G63" s="17"/>
      <c r="H63" s="20"/>
      <c r="I63" s="113"/>
      <c r="M63"/>
      <c r="N63" s="2"/>
      <c r="R63" s="19"/>
    </row>
    <row r="64" spans="6:22" x14ac:dyDescent="0.2">
      <c r="F64" s="8"/>
      <c r="G64" s="17"/>
      <c r="H64" s="20"/>
      <c r="I64" s="113"/>
      <c r="M64"/>
      <c r="N64" s="2"/>
      <c r="R64" s="19"/>
    </row>
    <row r="65" spans="6:22" x14ac:dyDescent="0.2">
      <c r="F65" s="8"/>
      <c r="G65" s="17"/>
      <c r="H65" s="20"/>
      <c r="I65" s="114"/>
      <c r="M65"/>
      <c r="N65" s="2"/>
      <c r="R65" s="19"/>
      <c r="T65" s="17"/>
      <c r="U65" s="17"/>
      <c r="V65" s="17"/>
    </row>
    <row r="66" spans="6:22" x14ac:dyDescent="0.2">
      <c r="F66" s="8"/>
      <c r="G66" s="17"/>
      <c r="H66" s="20"/>
      <c r="I66" s="114"/>
      <c r="M66"/>
      <c r="N66" s="2"/>
      <c r="R66" s="19"/>
      <c r="T66" s="17"/>
      <c r="U66" s="17"/>
      <c r="V66" s="17"/>
    </row>
    <row r="67" spans="6:22" x14ac:dyDescent="0.2">
      <c r="F67" s="8"/>
      <c r="G67" s="17"/>
      <c r="H67" s="20"/>
      <c r="I67" s="114"/>
      <c r="M67"/>
      <c r="N67" s="2"/>
      <c r="R67" s="19"/>
      <c r="T67" s="17"/>
      <c r="U67" s="17"/>
      <c r="V67" s="17"/>
    </row>
    <row r="68" spans="6:22" x14ac:dyDescent="0.2">
      <c r="F68" s="8"/>
      <c r="G68" s="17"/>
      <c r="H68" s="20"/>
      <c r="I68" s="114"/>
      <c r="M68"/>
      <c r="N68" s="2"/>
      <c r="O68" s="68"/>
      <c r="R68" s="19"/>
      <c r="T68" s="17"/>
      <c r="U68" s="17"/>
    </row>
    <row r="69" spans="6:22" x14ac:dyDescent="0.2">
      <c r="F69" s="8"/>
      <c r="G69" s="17"/>
      <c r="H69" s="20"/>
      <c r="I69" s="114"/>
      <c r="M69"/>
      <c r="N69" s="2"/>
      <c r="R69" s="19"/>
      <c r="T69" s="17"/>
      <c r="U69" s="17"/>
    </row>
    <row r="70" spans="6:22" x14ac:dyDescent="0.2">
      <c r="F70" s="8"/>
      <c r="G70" s="17"/>
      <c r="H70" s="20"/>
      <c r="I70" s="114"/>
      <c r="M70"/>
      <c r="N70" s="2"/>
      <c r="R70" s="19"/>
      <c r="T70" s="17"/>
      <c r="U70" s="17"/>
    </row>
    <row r="71" spans="6:22" x14ac:dyDescent="0.2">
      <c r="F71" s="8"/>
      <c r="G71" s="17"/>
      <c r="H71" s="20"/>
      <c r="I71" s="114"/>
      <c r="M71"/>
      <c r="N71" s="2"/>
      <c r="R71" s="19"/>
      <c r="T71" s="17"/>
      <c r="U71" s="17"/>
    </row>
    <row r="72" spans="6:22" x14ac:dyDescent="0.2">
      <c r="F72" s="8"/>
      <c r="G72" s="17"/>
      <c r="H72" s="20"/>
      <c r="I72" s="114"/>
      <c r="M72"/>
      <c r="N72" s="2"/>
      <c r="R72" s="19"/>
      <c r="T72" s="17"/>
      <c r="U72" s="17"/>
    </row>
    <row r="73" spans="6:22" x14ac:dyDescent="0.2">
      <c r="F73" s="8"/>
      <c r="G73" s="17"/>
      <c r="H73" s="20"/>
      <c r="I73" s="114"/>
      <c r="M73"/>
      <c r="N73" s="2"/>
      <c r="R73" s="19"/>
      <c r="T73" s="17"/>
      <c r="U73" s="17"/>
    </row>
    <row r="74" spans="6:22" x14ac:dyDescent="0.2">
      <c r="F74" s="8"/>
      <c r="G74" s="17"/>
      <c r="H74" s="20"/>
      <c r="I74" s="114"/>
      <c r="M74"/>
      <c r="N74" s="2"/>
      <c r="R74" s="19"/>
      <c r="T74" s="17"/>
      <c r="U74" s="17"/>
    </row>
    <row r="75" spans="6:22" x14ac:dyDescent="0.2">
      <c r="F75" s="8"/>
      <c r="G75" s="17"/>
      <c r="H75" s="20"/>
      <c r="I75" s="114"/>
      <c r="M75"/>
      <c r="N75" s="2"/>
      <c r="R75" s="19"/>
      <c r="T75" s="17"/>
      <c r="U75" s="17"/>
    </row>
    <row r="76" spans="6:22" x14ac:dyDescent="0.2">
      <c r="F76" s="8"/>
      <c r="G76" s="17"/>
      <c r="H76" s="20"/>
      <c r="I76" s="114"/>
      <c r="M76"/>
      <c r="N76" s="2"/>
      <c r="O76" s="68"/>
      <c r="R76" s="19"/>
      <c r="T76" s="17"/>
      <c r="U76" s="17"/>
    </row>
    <row r="77" spans="6:22" x14ac:dyDescent="0.2">
      <c r="F77" s="8"/>
      <c r="G77" s="17"/>
      <c r="H77" s="20"/>
      <c r="I77" s="114"/>
      <c r="M77"/>
      <c r="N77" s="2"/>
      <c r="R77" s="19"/>
      <c r="T77" s="17"/>
      <c r="U77" s="17"/>
    </row>
    <row r="78" spans="6:22" x14ac:dyDescent="0.2">
      <c r="F78" s="8"/>
      <c r="G78" s="17"/>
      <c r="H78" s="20"/>
      <c r="I78" s="114"/>
      <c r="M78"/>
      <c r="N78" s="2"/>
      <c r="R78" s="19"/>
      <c r="T78" s="17"/>
      <c r="U78" s="17"/>
    </row>
    <row r="79" spans="6:22" x14ac:dyDescent="0.2">
      <c r="F79" s="8"/>
      <c r="G79" s="17"/>
      <c r="H79" s="20"/>
      <c r="I79" s="114"/>
      <c r="M79"/>
      <c r="N79" s="2"/>
      <c r="R79" s="19"/>
      <c r="T79" s="17"/>
      <c r="U79" s="17"/>
    </row>
    <row r="80" spans="6:22" x14ac:dyDescent="0.2">
      <c r="F80" s="8"/>
      <c r="G80" s="17"/>
      <c r="H80" s="20"/>
      <c r="I80" s="114"/>
      <c r="M80"/>
      <c r="N80" s="2"/>
      <c r="R80" s="19"/>
      <c r="T80" s="17"/>
      <c r="U80" s="17"/>
    </row>
    <row r="81" spans="6:21" x14ac:dyDescent="0.2">
      <c r="F81" s="8"/>
      <c r="G81" s="17"/>
      <c r="H81" s="20"/>
      <c r="I81" s="114"/>
      <c r="M81"/>
      <c r="N81" s="2"/>
      <c r="R81" s="19"/>
      <c r="T81" s="17"/>
      <c r="U81" s="17"/>
    </row>
    <row r="82" spans="6:21" x14ac:dyDescent="0.2">
      <c r="F82" s="8"/>
      <c r="G82" s="17"/>
      <c r="H82" s="20"/>
      <c r="I82" s="114"/>
      <c r="M82"/>
      <c r="N82" s="2"/>
      <c r="R82" s="19"/>
      <c r="T82" s="17"/>
      <c r="U82" s="17"/>
    </row>
    <row r="83" spans="6:21" x14ac:dyDescent="0.2">
      <c r="F83" s="8"/>
      <c r="G83" s="17"/>
      <c r="H83" s="20"/>
      <c r="I83" s="114"/>
      <c r="M83"/>
      <c r="N83" s="2"/>
      <c r="R83" s="19"/>
      <c r="T83" s="17"/>
      <c r="U83" s="17"/>
    </row>
    <row r="84" spans="6:21" x14ac:dyDescent="0.2">
      <c r="F84" s="8"/>
      <c r="G84" s="17"/>
      <c r="H84" s="20"/>
      <c r="I84" s="114"/>
      <c r="M84"/>
      <c r="N84" s="2"/>
      <c r="O84" s="68"/>
      <c r="R84" s="19"/>
      <c r="T84" s="17"/>
      <c r="U84" s="17"/>
    </row>
    <row r="85" spans="6:21" x14ac:dyDescent="0.2">
      <c r="F85" s="8"/>
      <c r="G85" s="17"/>
      <c r="H85" s="20"/>
      <c r="I85" s="114"/>
      <c r="M85"/>
      <c r="N85" s="2"/>
      <c r="O85" s="68"/>
      <c r="R85" s="19"/>
      <c r="T85" s="17"/>
      <c r="U85" s="17"/>
    </row>
    <row r="86" spans="6:21" x14ac:dyDescent="0.2">
      <c r="F86" s="8"/>
      <c r="G86" s="17"/>
      <c r="H86" s="20"/>
      <c r="I86" s="114"/>
      <c r="M86"/>
      <c r="N86" s="2"/>
      <c r="O86" s="68"/>
      <c r="R86" s="19"/>
      <c r="T86" s="17"/>
      <c r="U86" s="17"/>
    </row>
    <row r="87" spans="6:21" x14ac:dyDescent="0.2">
      <c r="F87" s="8"/>
      <c r="G87" s="17"/>
      <c r="H87" s="20"/>
      <c r="I87" s="114"/>
      <c r="M87"/>
      <c r="N87" s="2"/>
      <c r="O87" s="68"/>
      <c r="R87" s="19"/>
      <c r="T87" s="17"/>
      <c r="U87" s="17"/>
    </row>
    <row r="88" spans="6:21" x14ac:dyDescent="0.2">
      <c r="F88" s="8"/>
      <c r="G88" s="17"/>
      <c r="H88" s="20"/>
      <c r="I88" s="114"/>
      <c r="M88"/>
      <c r="N88" s="2"/>
      <c r="O88" s="68"/>
      <c r="R88" s="19"/>
      <c r="T88" s="17"/>
      <c r="U88" s="17"/>
    </row>
    <row r="89" spans="6:21" x14ac:dyDescent="0.2">
      <c r="F89" s="8"/>
      <c r="G89" s="17"/>
      <c r="H89" s="20"/>
      <c r="I89" s="114"/>
      <c r="M89"/>
      <c r="N89" s="2"/>
      <c r="R89" s="19"/>
      <c r="T89" s="17"/>
      <c r="U89" s="17"/>
    </row>
    <row r="90" spans="6:21" x14ac:dyDescent="0.2">
      <c r="F90" s="8"/>
      <c r="G90" s="17"/>
      <c r="H90" s="20"/>
      <c r="I90" s="114"/>
      <c r="M90"/>
      <c r="N90" s="2"/>
      <c r="O90" s="68"/>
      <c r="R90" s="19"/>
      <c r="T90" s="17"/>
      <c r="U90" s="17"/>
    </row>
    <row r="91" spans="6:21" x14ac:dyDescent="0.2">
      <c r="F91" s="8"/>
      <c r="G91" s="17"/>
      <c r="H91" s="20"/>
      <c r="I91" s="114"/>
      <c r="M91"/>
      <c r="N91" s="2"/>
      <c r="O91" s="68"/>
      <c r="R91" s="19"/>
      <c r="T91" s="17"/>
      <c r="U91" s="17"/>
    </row>
    <row r="92" spans="6:21" x14ac:dyDescent="0.2">
      <c r="F92" s="8"/>
      <c r="G92" s="17"/>
      <c r="H92" s="20"/>
      <c r="I92" s="114"/>
      <c r="M92"/>
      <c r="N92" s="2"/>
      <c r="O92" s="68"/>
      <c r="R92" s="19"/>
      <c r="T92" s="17"/>
      <c r="U92" s="17"/>
    </row>
    <row r="93" spans="6:21" x14ac:dyDescent="0.2">
      <c r="F93" s="8"/>
      <c r="G93" s="17"/>
      <c r="H93" s="20"/>
      <c r="I93" s="114"/>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1" t="s">
        <v>123</v>
      </c>
      <c r="B1" s="161"/>
      <c r="C1" s="45"/>
      <c r="D1" s="42"/>
    </row>
    <row r="2" spans="1:7" ht="23.25" x14ac:dyDescent="0.35">
      <c r="A2" s="61"/>
      <c r="B2" s="42"/>
      <c r="C2" s="45"/>
      <c r="D2" s="42"/>
    </row>
    <row r="3" spans="1:7" x14ac:dyDescent="0.2">
      <c r="A3" s="42"/>
      <c r="B3" s="42"/>
      <c r="C3" s="45"/>
      <c r="D3" s="42"/>
    </row>
    <row r="4" spans="1:7" ht="15.75" x14ac:dyDescent="0.25">
      <c r="A4" s="140" t="s">
        <v>124</v>
      </c>
      <c r="B4" s="135" t="s">
        <v>125</v>
      </c>
      <c r="C4" s="135" t="s">
        <v>32</v>
      </c>
      <c r="D4" s="136" t="s">
        <v>37</v>
      </c>
    </row>
    <row r="5" spans="1:7" ht="53.1" customHeight="1" x14ac:dyDescent="0.2">
      <c r="A5" s="90" t="s">
        <v>98</v>
      </c>
      <c r="B5" s="91" t="s">
        <v>99</v>
      </c>
      <c r="C5" s="121" t="s">
        <v>39</v>
      </c>
      <c r="D5" s="92"/>
    </row>
    <row r="6" spans="1:7" ht="53.1" customHeight="1" x14ac:dyDescent="0.2">
      <c r="A6" s="93" t="s">
        <v>33</v>
      </c>
      <c r="B6" s="94" t="s">
        <v>107</v>
      </c>
      <c r="C6" s="121" t="s">
        <v>38</v>
      </c>
      <c r="D6" s="95" t="s">
        <v>96</v>
      </c>
      <c r="E6" s="6"/>
      <c r="F6" s="5"/>
      <c r="G6" s="4"/>
    </row>
    <row r="7" spans="1:7" ht="53.1" customHeight="1" x14ac:dyDescent="0.2">
      <c r="A7" s="93" t="s">
        <v>34</v>
      </c>
      <c r="B7" s="94" t="s">
        <v>106</v>
      </c>
      <c r="C7" s="121">
        <v>1</v>
      </c>
      <c r="D7" s="96"/>
      <c r="E7" s="5"/>
      <c r="F7" s="5"/>
      <c r="G7" s="4"/>
    </row>
    <row r="8" spans="1:7" ht="53.1" customHeight="1" x14ac:dyDescent="0.2">
      <c r="A8" s="93" t="s">
        <v>108</v>
      </c>
      <c r="B8" s="94" t="s">
        <v>100</v>
      </c>
      <c r="C8" s="121">
        <v>5</v>
      </c>
      <c r="D8" s="96"/>
      <c r="E8" s="5"/>
      <c r="F8" s="5"/>
      <c r="G8" s="4"/>
    </row>
    <row r="9" spans="1:7" ht="69.95" customHeight="1" x14ac:dyDescent="0.2">
      <c r="A9" s="93" t="s">
        <v>101</v>
      </c>
      <c r="B9" s="94" t="s">
        <v>102</v>
      </c>
      <c r="C9" s="121">
        <v>10</v>
      </c>
      <c r="D9" s="96"/>
      <c r="E9" s="5"/>
      <c r="F9" s="5"/>
      <c r="G9" s="4"/>
    </row>
    <row r="10" spans="1:7" ht="53.1" customHeight="1" x14ac:dyDescent="0.2">
      <c r="A10" s="93" t="s">
        <v>35</v>
      </c>
      <c r="B10" s="94" t="s">
        <v>105</v>
      </c>
      <c r="C10" s="121">
        <v>15</v>
      </c>
      <c r="D10" s="96"/>
      <c r="E10" s="5"/>
      <c r="F10" s="5"/>
      <c r="G10" s="4"/>
    </row>
    <row r="11" spans="1:7" ht="53.1" customHeight="1" x14ac:dyDescent="0.2">
      <c r="A11" s="97" t="s">
        <v>36</v>
      </c>
      <c r="B11" s="98" t="s">
        <v>103</v>
      </c>
      <c r="C11" s="122" t="s">
        <v>38</v>
      </c>
      <c r="D11" s="99" t="s">
        <v>104</v>
      </c>
      <c r="E11" s="4"/>
      <c r="F11" s="4"/>
      <c r="G11" s="4"/>
    </row>
    <row r="12" spans="1:7" ht="15" x14ac:dyDescent="0.2">
      <c r="A12" s="100"/>
      <c r="B12" s="101"/>
      <c r="C12" s="123"/>
      <c r="D12" s="102"/>
      <c r="E12" s="4"/>
      <c r="F12" s="4"/>
      <c r="G12" s="4"/>
    </row>
    <row r="13" spans="1:7" ht="15" x14ac:dyDescent="0.2">
      <c r="A13" s="100"/>
      <c r="B13" s="101"/>
      <c r="C13" s="123"/>
      <c r="D13" s="102"/>
      <c r="E13" s="4"/>
      <c r="F13" s="4"/>
      <c r="G13" s="4"/>
    </row>
    <row r="14" spans="1:7" ht="15" x14ac:dyDescent="0.2">
      <c r="A14" s="100"/>
      <c r="B14" s="101"/>
      <c r="C14" s="123"/>
      <c r="D14" s="102"/>
      <c r="E14" s="4"/>
      <c r="F14" s="4"/>
      <c r="G14" s="4"/>
    </row>
    <row r="15" spans="1:7" ht="15" x14ac:dyDescent="0.2">
      <c r="A15" s="100"/>
      <c r="B15" s="101"/>
      <c r="C15" s="123"/>
      <c r="D15" s="102"/>
    </row>
    <row r="16" spans="1:7" ht="15" x14ac:dyDescent="0.2">
      <c r="A16" s="100"/>
      <c r="B16" s="101"/>
      <c r="C16" s="123"/>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Contact Details</vt:lpstr>
      <vt:lpstr>Key - Legend</vt:lpstr>
      <vt:lpstr>'Activity Summary'!Print_Area</vt:lpstr>
      <vt:lpstr>Bookings!Print_Area</vt:lpstr>
      <vt:lpstr>'Contact Details'!Print_Area</vt:lpstr>
      <vt:lpstr>Impressions!Print_Area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2011-10-17T18:54:56Z</dcterms:modified>
</cp:coreProperties>
</file>