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2"/>
  </bookViews>
  <sheets>
    <sheet name="Stats" sheetId="4" state="hidden" r:id="rId1"/>
    <sheet name="Dashboard" sheetId="11" r:id="rId2"/>
    <sheet name="Activity Summary" sheetId="9" r:id="rId3"/>
    <sheet name="Bookings" sheetId="10" r:id="rId4"/>
    <sheet name="Impressions" sheetId="7" r:id="rId5"/>
    <sheet name="Traveler Details" sheetId="8" r:id="rId6"/>
    <sheet name="Key - Legend" sheetId="6" r:id="rId7"/>
  </sheets>
  <definedNames>
    <definedName name="_xlnm.Print_Area" localSheetId="2">'Activity Summary'!$A$1:$I$35</definedName>
    <definedName name="_xlnm.Print_Area" localSheetId="3">Bookings!$A$1:$I$27</definedName>
    <definedName name="_xlnm.Print_Area" localSheetId="4">Impressions!$A$1:$P$28</definedName>
    <definedName name="_xlnm.Print_Area" localSheetId="5">'Traveler Details'!$A$1:$S$93</definedName>
    <definedName name="_xlnm.Print_Titles" localSheetId="5">'Traveler Details'!$9:$9</definedName>
  </definedNames>
  <calcPr calcId="145621" concurrentCalc="0"/>
</workbook>
</file>

<file path=xl/calcChain.xml><?xml version="1.0" encoding="utf-8"?>
<calcChain xmlns="http://schemas.openxmlformats.org/spreadsheetml/2006/main">
  <c r="G30" i="9" l="1"/>
  <c r="E30" i="9"/>
  <c r="C30" i="9"/>
  <c r="G15" i="9"/>
  <c r="E15" i="9"/>
  <c r="C15" i="9"/>
  <c r="E28" i="9"/>
  <c r="E13" i="9"/>
  <c r="C28" i="9"/>
  <c r="C13" i="9"/>
  <c r="E22" i="10"/>
  <c r="E11" i="10"/>
  <c r="A5" i="8"/>
  <c r="A2" i="10"/>
  <c r="A3" i="10"/>
  <c r="A17" i="10"/>
  <c r="A6" i="10"/>
  <c r="N8" i="7"/>
  <c r="N9" i="7"/>
  <c r="N18" i="7"/>
  <c r="O18" i="7"/>
  <c r="N19" i="7"/>
  <c r="O19" i="7"/>
  <c r="N23" i="7"/>
  <c r="O23" i="7"/>
  <c r="N24" i="7"/>
  <c r="O24" i="7"/>
  <c r="N21" i="7"/>
  <c r="O21" i="7"/>
  <c r="N20" i="7"/>
  <c r="O20" i="7"/>
  <c r="N22" i="7"/>
  <c r="O22" i="7"/>
  <c r="O26" i="7"/>
  <c r="B11" i="7"/>
  <c r="C11" i="7"/>
  <c r="D11" i="7"/>
  <c r="E11" i="7"/>
  <c r="F11" i="7"/>
  <c r="G11" i="7"/>
  <c r="H11" i="7"/>
  <c r="I11" i="7"/>
  <c r="J11" i="7"/>
  <c r="K11" i="7"/>
  <c r="L11" i="7"/>
  <c r="M11" i="7"/>
  <c r="N11" i="7"/>
  <c r="A5" i="9"/>
  <c r="A4" i="8"/>
  <c r="A2" i="7"/>
  <c r="A3" i="9"/>
  <c r="G40" i="9"/>
  <c r="F31" i="10"/>
  <c r="N33" i="7"/>
  <c r="P3" i="8"/>
  <c r="O8" i="7"/>
  <c r="C26" i="9"/>
  <c r="O9" i="7"/>
  <c r="E26" i="9"/>
  <c r="I26" i="9"/>
  <c r="J27" i="9"/>
  <c r="C27" i="9"/>
  <c r="E27" i="9"/>
  <c r="G27" i="9"/>
  <c r="I27" i="9"/>
  <c r="J13" i="9"/>
  <c r="J28" i="9"/>
  <c r="G28" i="9"/>
  <c r="I28" i="9"/>
  <c r="J14" i="9"/>
  <c r="J29" i="9"/>
  <c r="C29" i="9"/>
  <c r="E29" i="9"/>
  <c r="G29" i="9"/>
  <c r="I29" i="9"/>
  <c r="J15" i="9"/>
  <c r="J30" i="9"/>
  <c r="I30" i="9"/>
  <c r="I31" i="9"/>
  <c r="J8" i="11"/>
  <c r="J9" i="11"/>
  <c r="J10" i="11"/>
  <c r="J11" i="11"/>
  <c r="E12" i="9"/>
  <c r="E14" i="9"/>
  <c r="C14" i="9"/>
  <c r="G14" i="9"/>
  <c r="I14" i="9"/>
  <c r="G33" i="9"/>
  <c r="E33" i="9"/>
  <c r="F33" i="9"/>
  <c r="D33" i="9"/>
  <c r="C33" i="9"/>
  <c r="B33" i="9"/>
  <c r="G18" i="9"/>
  <c r="F18" i="9"/>
  <c r="E18" i="9"/>
  <c r="D18" i="9"/>
  <c r="B18" i="9"/>
  <c r="C18" i="9"/>
  <c r="D72" i="9"/>
  <c r="C72"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O11" i="7"/>
  <c r="G18" i="10"/>
  <c r="G19" i="10"/>
  <c r="G20" i="10"/>
  <c r="G22" i="10"/>
  <c r="G24" i="10"/>
  <c r="G7" i="10"/>
  <c r="G8" i="10"/>
  <c r="G9" i="10"/>
  <c r="G11" i="10"/>
  <c r="G13" i="10"/>
  <c r="H11" i="10"/>
  <c r="D22" i="10"/>
  <c r="C22" i="10"/>
  <c r="C11" i="10"/>
  <c r="D11" i="10"/>
  <c r="J26" i="9"/>
  <c r="G31" i="9"/>
  <c r="G34" i="9"/>
  <c r="E31" i="9"/>
  <c r="E34" i="9"/>
  <c r="C31" i="9"/>
  <c r="C34" i="9"/>
  <c r="I11" i="9"/>
  <c r="G13" i="9"/>
  <c r="I13"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N26"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<sst xmlns="http://schemas.openxmlformats.org/spreadsheetml/2006/main" count="191" uniqueCount="136">
  <si>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</si>
  <si>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</si>
  <si>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</si>
  <si>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</si>
  <si>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</si>
  <si>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</si>
  <si>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</si>
  <si>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</si>
  <si>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</si>
  <si>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</si>
  <si>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</si>
  <si>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</si>
  <si>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</si>
  <si>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</si>
  <si>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</si>
  <si>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</si>
  <si>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</si>
  <si>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</si>
  <si>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</si>
  <si>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</si>
  <si>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</si>
  <si>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</si>
  <si>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</si>
  <si>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</si>
  <si>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</si>
  <si>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</si>
  <si>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</si>
  <si>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</si>
  <si>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</si>
  <si>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</si>
  <si>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</si>
  <si>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</si>
  <si>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</si>
  <si>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</si>
  <si>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</si>
  <si>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</si>
  <si>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</si>
  <si>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</si>
  <si>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</si>
  <si>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</si>
  <si>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</si>
  <si>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</si>
  <si>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</si>
  <si>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</si>
  <si>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</si>
  <si>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</si>
  <si>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</si>
  <si>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</si>
  <si>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</si>
  <si>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</si>
  <si>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</si>
  <si>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</si>
  <si>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</si>
  <si>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</si>
  <si>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</si>
  <si>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</si>
  <si>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</si>
  <si>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</si>
  <si>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</si>
  <si>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</si>
  <si>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</si>
  <si>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</si>
  <si>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</si>
  <si>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</si>
  <si>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</si>
  <si>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</si>
  <si>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</si>
  <si>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</si>
  <si>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</si>
  <si>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</si>
  <si>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</si>
  <si>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</si>
  <si>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</si>
  <si>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</si>
  <si>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</si>
  <si>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</si>
  <si>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</si>
  <si>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</si>
  <si>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</si>
  <si>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</si>
  <si>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</si>
  <si>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</si>
  <si>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</si>
  <si>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</si>
  <si>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</si>
  <si>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</si>
  <si>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</si>
  <si>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</si>
  <si>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</si>
  <si>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</si>
  <si>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</si>
  <si>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</si>
  <si>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</si>
  <si>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</si>
  <si>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</si>
  <si>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</si>
  <si>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</si>
  <si>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</si>
  <si>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</si>
  <si>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</si>
  <si>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</si>
  <si>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</si>
  <si>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</si>
  <si>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</si>
  <si>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</si>
  <si>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</si>
  <si>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</si>
  <si>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</si>
  <si>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</si>
  <si>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Gross Bookings</t>
  </si>
  <si>
    <t>Net Revenue*</t>
  </si>
  <si>
    <t>*Gross Bookings minus any commissions payable to LLTG</t>
  </si>
  <si>
    <t>Emails</t>
  </si>
  <si>
    <t>Bookings (YTD)</t>
  </si>
  <si>
    <t>Year To Date, By Month</t>
  </si>
  <si>
    <t>Total Value (YTD)</t>
  </si>
  <si>
    <t>Activity Summary</t>
  </si>
  <si>
    <t>Key: Report Definitions 
and Associated Values</t>
  </si>
  <si>
    <t>Term</t>
  </si>
  <si>
    <t>Definition</t>
  </si>
  <si>
    <t>Bookings Summary</t>
  </si>
  <si>
    <t>Impressions Summary</t>
  </si>
  <si>
    <t>Please see Key for Descriptions</t>
  </si>
  <si>
    <t>Marketing Fee</t>
  </si>
  <si>
    <t>[Client Name]</t>
  </si>
  <si>
    <t>[Start] - [End]</t>
  </si>
  <si>
    <t>[Fee]</t>
  </si>
  <si>
    <t>[LOA start date]</t>
  </si>
  <si>
    <t>[Account Manager Name]</t>
  </si>
  <si>
    <t>[Account Manager Email]</t>
  </si>
  <si>
    <t>[Current Month]</t>
  </si>
  <si>
    <t>[MON-YY]</t>
  </si>
  <si>
    <t>Traveler Details</t>
  </si>
  <si>
    <t>Affluent Traveler data from all Leads, Calls and Bookings</t>
  </si>
  <si>
    <t>Total Value</t>
  </si>
  <si>
    <t>[LOA Start Date - Report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</si>
</sst>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8" fontId="0" fillId="0" borderId="0" xfId="2" applyNumberFormat="1" applyFont="1" applyAlignment="1">
      <alignment horizontal="left"/>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166" fontId="0" fillId="0" borderId="0" xfId="1" applyNumberFormat="1" applyFont="1" applyAlignment="1">
      <alignment horizontal="left" indent="1"/>
    </xf>
    <xf numFmtId="167" fontId="10"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5"/>
                <c:pt idx="0">
                  <c:v>Impressions</c:v>
                </c:pt>
                <c:pt idx="1">
                  <c:v>Click-Throughs</c:v>
                </c:pt>
                <c:pt idx="2">
                  <c:v>Emails</c:v>
                </c:pt>
                <c:pt idx="3">
                  <c:v>Calls</c:v>
                </c:pt>
                <c:pt idx="4">
                  <c:v>Bookings</c:v>
                </c:pt>
              </c:strCache>
            </c:strRef>
          </c:cat>
          <c:val>
            <c:numRef>
              <c:f>('Activity Summary'!$I$26:$I$30,'Activity Summary'!$I$33)</c:f>
              <c:numCache>
                <c:formatCode>_("$"* #,##0_);_("$"* \(#,##0\);_("$"* "-"??_);_(@_)</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140749824"/>
        <c:axId val="141036160"/>
      </c:barChart>
      <c:catAx>
        <c:axId val="140749824"/>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141036160"/>
        <c:crosses val="autoZero"/>
        <c:auto val="1"/>
        <c:lblAlgn val="ctr"/>
        <c:lblOffset val="100"/>
        <c:noMultiLvlLbl val="0"/>
      </c:catAx>
      <c:valAx>
        <c:axId val="141036160"/>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40749824"/>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141273344"/>
        <c:axId val="141288576"/>
        <c:axId val="0"/>
      </c:bar3DChart>
      <c:catAx>
        <c:axId val="141273344"/>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141288576"/>
        <c:crosses val="autoZero"/>
        <c:auto val="1"/>
        <c:lblAlgn val="ctr"/>
        <c:lblOffset val="100"/>
        <c:noMultiLvlLbl val="0"/>
      </c:catAx>
      <c:valAx>
        <c:axId val="141288576"/>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14127334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4"/>
                <c:pt idx="0">
                  <c:v>Portfolio Microsite</c:v>
                </c:pt>
                <c:pt idx="1">
                  <c:v>Destination / Home</c:v>
                </c:pt>
                <c:pt idx="2">
                  <c:v>Searches / Listings</c:v>
                </c:pt>
                <c:pt idx="3">
                  <c:v>Email Newsletters</c:v>
                </c:pt>
              </c:strCache>
            </c:strRef>
          </c:cat>
          <c:val>
            <c:numRef>
              <c:f>Impressions!$N$18:$N$24</c:f>
              <c:numCache>
                <c:formatCode>_(* #,##0_);_(* \(#,##0\);_(* "-"??_);_(@_)</c:formatCode>
                <c:ptCount val="4"/>
                <c:pt idx="0">
                  <c:v>0</c:v>
                </c:pt>
                <c:pt idx="1">
                  <c:v>0</c:v>
                </c:pt>
                <c:pt idx="2">
                  <c:v>0</c:v>
                </c:pt>
                <c:pt idx="3">
                  <c:v>0</c:v>
                </c:pt>
              </c:numCache>
            </c:numRef>
          </c:val>
        </c:ser>
        <c:dLbls>
          <c:showLegendKey val="0"/>
          <c:showVal val="0"/>
          <c:showCatName val="0"/>
          <c:showSerName val="0"/>
          <c:showPercent val="0"/>
          <c:showBubbleSize val="0"/>
        </c:dLbls>
        <c:gapWidth val="150"/>
        <c:shape val="box"/>
        <c:axId val="142467456"/>
        <c:axId val="142469376"/>
        <c:axId val="0"/>
      </c:bar3DChart>
      <c:catAx>
        <c:axId val="142467456"/>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142469376"/>
        <c:crosses val="autoZero"/>
        <c:auto val="0"/>
        <c:lblAlgn val="ctr"/>
        <c:lblOffset val="100"/>
        <c:noMultiLvlLbl val="0"/>
      </c:catAx>
      <c:valAx>
        <c:axId val="14246937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4246745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152910848"/>
        <c:axId val="152913024"/>
      </c:barChart>
      <c:catAx>
        <c:axId val="152910848"/>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152913024"/>
        <c:crosses val="autoZero"/>
        <c:auto val="1"/>
        <c:lblAlgn val="ctr"/>
        <c:lblOffset val="100"/>
        <c:noMultiLvlLbl val="0"/>
      </c:catAx>
      <c:valAx>
        <c:axId val="152913024"/>
        <c:scaling>
          <c:orientation val="minMax"/>
        </c:scaling>
        <c:delete val="1"/>
        <c:axPos val="b"/>
        <c:numFmt formatCode="_(* #,##0_);_(* \(#,##0\);_(* &quot;-&quot;??_);_(@_)" sourceLinked="1"/>
        <c:majorTickMark val="out"/>
        <c:minorTickMark val="none"/>
        <c:tickLblPos val="nextTo"/>
        <c:crossAx val="152910848"/>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956056</xdr:colOff>
      <xdr:row>4</xdr:row>
      <xdr:rowOff>117348</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537456" cy="1095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69</xdr:row>
      <xdr:rowOff>82551</xdr:rowOff>
    </xdr:from>
    <xdr:to>
      <xdr:col>7</xdr:col>
      <xdr:colOff>12700</xdr:colOff>
      <xdr:row>112</xdr:row>
      <xdr:rowOff>114301</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381000</xdr:colOff>
      <xdr:row>0</xdr:row>
      <xdr:rowOff>9525</xdr:rowOff>
    </xdr:from>
    <xdr:to>
      <xdr:col>9</xdr:col>
      <xdr:colOff>0</xdr:colOff>
      <xdr:row>2</xdr:row>
      <xdr:rowOff>160770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9525"/>
          <a:ext cx="2675370" cy="64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171449</xdr:colOff>
      <xdr:row>0</xdr:row>
      <xdr:rowOff>9525</xdr:rowOff>
    </xdr:from>
    <xdr:to>
      <xdr:col>13</xdr:col>
      <xdr:colOff>323850</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0</xdr:row>
      <xdr:rowOff>9525</xdr:rowOff>
    </xdr:from>
    <xdr:to>
      <xdr:col>14</xdr:col>
      <xdr:colOff>832485</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533399</xdr:colOff>
      <xdr:row>0</xdr:row>
      <xdr:rowOff>9525</xdr:rowOff>
    </xdr:from>
    <xdr:to>
      <xdr:col>22</xdr:col>
      <xdr:colOff>22859</xdr:colOff>
      <xdr:row>2</xdr:row>
      <xdr:rowOff>125730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3512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2552699</xdr:colOff>
      <xdr:row>0</xdr:row>
      <xdr:rowOff>9525</xdr:rowOff>
    </xdr:from>
    <xdr:to>
      <xdr:col>4</xdr:col>
      <xdr:colOff>3809</xdr:colOff>
      <xdr:row>0</xdr:row>
      <xdr:rowOff>649605</xdr:rowOff>
    </xdr:to>
    <xdr:pic>
      <xdr:nvPicPr>
        <xdr:cNvPr id="4" name="Picture 3"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199"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K81" sqref="K81"/>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48" customWidth="1"/>
    <col min="9" max="9" width="2.28515625" customWidth="1"/>
    <col min="10" max="10" width="13.42578125" customWidth="1"/>
    <col min="11" max="11" width="11.28515625" bestFit="1" customWidth="1"/>
    <col min="12" max="14" width="11.42578125" customWidth="1"/>
    <col min="15" max="16" width="16.28515625" customWidth="1"/>
    <col min="17" max="256" width="11.42578125" customWidth="1"/>
  </cols>
  <sheetData>
    <row r="1" spans="1:16" ht="26.25" x14ac:dyDescent="0.4">
      <c r="A1" s="40"/>
      <c r="B1" s="40"/>
      <c r="C1" s="40"/>
      <c r="D1" s="40"/>
      <c r="E1" s="40"/>
      <c r="F1" s="40"/>
      <c r="G1" s="40"/>
      <c r="H1" s="47"/>
      <c r="I1" s="40"/>
      <c r="J1" s="46" t="s">
        <v>88</v>
      </c>
      <c r="K1" s="40"/>
      <c r="L1" s="40"/>
      <c r="M1" s="40"/>
      <c r="N1" s="40"/>
      <c r="O1" s="40"/>
      <c r="P1" s="40"/>
    </row>
    <row r="2" spans="1:16" ht="15" x14ac:dyDescent="0.2">
      <c r="A2" s="40"/>
      <c r="B2" s="40"/>
      <c r="C2" s="40"/>
      <c r="D2" s="40"/>
      <c r="E2" s="40"/>
      <c r="F2" s="40"/>
      <c r="G2" s="40"/>
      <c r="H2" s="47"/>
      <c r="I2" s="40"/>
      <c r="J2" s="44"/>
      <c r="K2" s="40"/>
      <c r="L2" s="40"/>
      <c r="M2" s="40"/>
      <c r="N2" s="40"/>
      <c r="O2" s="40"/>
      <c r="P2" s="40"/>
    </row>
    <row r="3" spans="1:16" x14ac:dyDescent="0.2">
      <c r="A3" s="40"/>
      <c r="B3" s="40"/>
      <c r="C3" s="40"/>
      <c r="D3" s="40"/>
      <c r="E3" s="40"/>
      <c r="F3" s="40"/>
      <c r="G3" s="40"/>
      <c r="H3" s="47"/>
      <c r="I3" s="133"/>
      <c r="J3" s="134"/>
      <c r="K3" s="134"/>
      <c r="L3" s="134"/>
      <c r="M3" s="134"/>
      <c r="N3" s="134"/>
      <c r="O3" s="135"/>
      <c r="P3" s="40"/>
    </row>
    <row r="4" spans="1:16" ht="23.25" x14ac:dyDescent="0.35">
      <c r="A4" s="40"/>
      <c r="B4" s="40"/>
      <c r="C4" s="40"/>
      <c r="D4" s="40"/>
      <c r="E4" s="40"/>
      <c r="F4" s="40"/>
      <c r="G4" s="40"/>
      <c r="H4" s="47"/>
      <c r="I4" s="136"/>
      <c r="J4" s="144" t="s">
        <v>124</v>
      </c>
      <c r="K4" s="48"/>
      <c r="L4" s="48"/>
      <c r="M4" s="48"/>
      <c r="N4" s="47"/>
      <c r="O4" s="137"/>
      <c r="P4" s="40"/>
    </row>
    <row r="5" spans="1:16" ht="18" x14ac:dyDescent="0.25">
      <c r="A5" s="40"/>
      <c r="B5" s="40"/>
      <c r="C5" s="40"/>
      <c r="D5" s="40"/>
      <c r="E5" s="40"/>
      <c r="F5" s="40"/>
      <c r="G5" s="40"/>
      <c r="H5" s="47"/>
      <c r="I5" s="136"/>
      <c r="J5" s="131" t="s">
        <v>125</v>
      </c>
      <c r="K5" s="114"/>
      <c r="L5" s="45"/>
      <c r="M5" s="47"/>
      <c r="N5" s="47"/>
      <c r="O5" s="137"/>
      <c r="P5" s="40"/>
    </row>
    <row r="6" spans="1:16" s="110" customFormat="1" x14ac:dyDescent="0.2">
      <c r="A6" s="116"/>
      <c r="B6" s="116"/>
      <c r="C6" s="116"/>
      <c r="D6" s="116"/>
      <c r="E6" s="116"/>
      <c r="F6" s="116"/>
      <c r="G6" s="116"/>
      <c r="H6" s="117"/>
      <c r="I6" s="136"/>
      <c r="J6" s="117"/>
      <c r="K6" s="117"/>
      <c r="L6" s="117"/>
      <c r="M6" s="117"/>
      <c r="N6" s="47"/>
      <c r="O6" s="138"/>
      <c r="P6" s="116"/>
    </row>
    <row r="7" spans="1:16" ht="20.100000000000001" customHeight="1" x14ac:dyDescent="0.25">
      <c r="A7" s="40"/>
      <c r="B7" s="40"/>
      <c r="C7" s="40"/>
      <c r="D7" s="40"/>
      <c r="E7" s="40"/>
      <c r="F7" s="40"/>
      <c r="G7" s="40"/>
      <c r="H7" s="47"/>
      <c r="I7" s="136"/>
      <c r="J7" s="132" t="s">
        <v>126</v>
      </c>
      <c r="K7" s="115" t="s">
        <v>96</v>
      </c>
      <c r="L7" s="47"/>
      <c r="M7" s="47"/>
      <c r="N7" s="47"/>
      <c r="O7" s="137"/>
      <c r="P7" s="40"/>
    </row>
    <row r="8" spans="1:16" ht="20.100000000000001" customHeight="1" x14ac:dyDescent="0.25">
      <c r="A8" s="40"/>
      <c r="B8" s="40"/>
      <c r="C8" s="40"/>
      <c r="D8" s="40"/>
      <c r="E8" s="40"/>
      <c r="F8" s="40"/>
      <c r="G8" s="40"/>
      <c r="H8" s="47"/>
      <c r="I8" s="136"/>
      <c r="J8" s="132" t="e">
        <f>'Activity Summary'!I31</f>
        <v>#DIV/0!</v>
      </c>
      <c r="K8" s="115" t="s">
        <v>108</v>
      </c>
      <c r="L8" s="47"/>
      <c r="M8" s="47"/>
      <c r="N8" s="47"/>
      <c r="O8" s="137"/>
      <c r="P8" s="40"/>
    </row>
    <row r="9" spans="1:16" ht="20.100000000000001" customHeight="1" x14ac:dyDescent="0.25">
      <c r="A9" s="40"/>
      <c r="B9" s="40"/>
      <c r="C9" s="40"/>
      <c r="D9" s="40"/>
      <c r="E9" s="40"/>
      <c r="F9" s="40"/>
      <c r="G9" s="40"/>
      <c r="H9" s="47"/>
      <c r="I9" s="136"/>
      <c r="J9" s="132">
        <f>Bookings!E22</f>
        <v>0</v>
      </c>
      <c r="K9" s="115" t="s">
        <v>113</v>
      </c>
      <c r="L9" s="47"/>
      <c r="M9" s="47"/>
      <c r="N9" s="47"/>
      <c r="O9" s="137"/>
      <c r="P9" s="40"/>
    </row>
    <row r="10" spans="1:16" ht="20.100000000000001" customHeight="1" x14ac:dyDescent="0.25">
      <c r="A10" s="40"/>
      <c r="B10" s="40"/>
      <c r="C10" s="40"/>
      <c r="D10" s="40"/>
      <c r="E10" s="40"/>
      <c r="F10" s="40"/>
      <c r="G10" s="40"/>
      <c r="H10" s="47"/>
      <c r="I10" s="136"/>
      <c r="J10" s="132" t="e">
        <f>J8+J9</f>
        <v>#DIV/0!</v>
      </c>
      <c r="K10" s="115" t="s">
        <v>115</v>
      </c>
      <c r="L10" s="47"/>
      <c r="M10" s="47"/>
      <c r="N10" s="47"/>
      <c r="O10" s="137"/>
      <c r="P10" s="40"/>
    </row>
    <row r="11" spans="1:16" ht="20.100000000000001" customHeight="1" x14ac:dyDescent="0.25">
      <c r="A11" s="40"/>
      <c r="B11" s="40"/>
      <c r="C11" s="40"/>
      <c r="D11" s="40"/>
      <c r="E11" s="40"/>
      <c r="F11" s="40"/>
      <c r="G11" s="40"/>
      <c r="H11" s="47"/>
      <c r="I11" s="136"/>
      <c r="J11" s="129" t="e">
        <f>J10/J7</f>
        <v>#DIV/0!</v>
      </c>
      <c r="K11" s="115" t="s">
        <v>87</v>
      </c>
      <c r="L11" s="47"/>
      <c r="M11" s="47"/>
      <c r="N11" s="47"/>
      <c r="O11" s="137"/>
      <c r="P11" s="40"/>
    </row>
    <row r="12" spans="1:16" ht="18" x14ac:dyDescent="0.25">
      <c r="A12" s="40"/>
      <c r="B12" s="40"/>
      <c r="C12" s="40"/>
      <c r="D12" s="40"/>
      <c r="E12" s="40"/>
      <c r="F12" s="40"/>
      <c r="G12" s="40"/>
      <c r="H12" s="47"/>
      <c r="I12" s="139"/>
      <c r="J12" s="140"/>
      <c r="K12" s="141"/>
      <c r="L12" s="142"/>
      <c r="M12" s="142"/>
      <c r="N12" s="142"/>
      <c r="O12" s="143"/>
      <c r="P12" s="40"/>
    </row>
    <row r="13" spans="1:16" x14ac:dyDescent="0.2">
      <c r="A13" s="40"/>
      <c r="B13" s="40"/>
      <c r="C13" s="40"/>
      <c r="D13" s="40"/>
      <c r="E13" s="40"/>
      <c r="F13" s="40"/>
      <c r="G13" s="40"/>
      <c r="H13" s="47"/>
      <c r="I13" s="40"/>
      <c r="J13" s="40"/>
      <c r="K13" s="40"/>
      <c r="L13" s="40"/>
      <c r="M13" s="40"/>
      <c r="N13" s="40"/>
      <c r="O13" s="40"/>
      <c r="P13" s="40"/>
    </row>
    <row r="14" spans="1:16" x14ac:dyDescent="0.2">
      <c r="A14" s="40"/>
      <c r="B14" s="40"/>
      <c r="C14" s="40"/>
      <c r="D14" s="40"/>
      <c r="E14" s="40"/>
      <c r="F14" s="40"/>
      <c r="G14" s="40"/>
      <c r="H14" s="47"/>
      <c r="I14" s="40"/>
      <c r="J14" s="40"/>
      <c r="K14" s="40"/>
      <c r="L14" s="40"/>
      <c r="M14" s="40"/>
      <c r="N14" s="40"/>
      <c r="O14" s="40"/>
      <c r="P14" s="40"/>
    </row>
    <row r="15" spans="1:16" x14ac:dyDescent="0.2">
      <c r="A15" s="40"/>
      <c r="B15" s="40"/>
      <c r="C15" s="40"/>
      <c r="D15" s="40"/>
      <c r="E15" s="40"/>
      <c r="F15" s="40"/>
      <c r="G15" s="40"/>
      <c r="H15" s="47"/>
      <c r="I15" s="40"/>
      <c r="J15" s="40"/>
      <c r="K15" s="40"/>
      <c r="L15" s="40"/>
      <c r="M15" s="40"/>
      <c r="N15" s="40"/>
      <c r="O15" s="40"/>
      <c r="P15" s="40"/>
    </row>
    <row r="16" spans="1:16" x14ac:dyDescent="0.2">
      <c r="A16" s="40"/>
      <c r="B16" s="40"/>
      <c r="C16" s="40"/>
      <c r="D16" s="40"/>
      <c r="E16" s="40"/>
      <c r="F16" s="40"/>
      <c r="G16" s="40"/>
      <c r="H16" s="47"/>
      <c r="I16" s="40"/>
      <c r="J16" s="40"/>
      <c r="K16" s="40"/>
      <c r="L16" s="40"/>
      <c r="M16" s="40"/>
      <c r="N16" s="40"/>
      <c r="O16" s="40"/>
      <c r="P16" s="40"/>
    </row>
    <row r="17" spans="1:16" x14ac:dyDescent="0.2">
      <c r="A17" s="40"/>
      <c r="B17" s="40"/>
      <c r="C17" s="40"/>
      <c r="D17" s="40"/>
      <c r="E17" s="40"/>
      <c r="F17" s="40"/>
      <c r="G17" s="40"/>
      <c r="H17" s="47"/>
      <c r="I17" s="40"/>
      <c r="J17" s="40"/>
      <c r="K17" s="40"/>
      <c r="L17" s="40"/>
      <c r="M17" s="40"/>
      <c r="N17" s="40"/>
      <c r="O17" s="40"/>
      <c r="P17" s="40"/>
    </row>
    <row r="18" spans="1:16" x14ac:dyDescent="0.2">
      <c r="A18" s="40"/>
      <c r="B18" s="40"/>
      <c r="C18" s="40"/>
      <c r="D18" s="40"/>
      <c r="E18" s="40"/>
      <c r="F18" s="40"/>
      <c r="G18" s="40"/>
      <c r="H18" s="47"/>
      <c r="I18" s="40"/>
      <c r="J18" s="40"/>
      <c r="K18" s="40"/>
      <c r="L18" s="40"/>
      <c r="M18" s="40"/>
      <c r="N18" s="40"/>
      <c r="O18" s="40"/>
      <c r="P18" s="40"/>
    </row>
    <row r="19" spans="1:16" x14ac:dyDescent="0.2">
      <c r="A19" s="40"/>
      <c r="B19" s="40"/>
      <c r="C19" s="40"/>
      <c r="D19" s="40"/>
      <c r="E19" s="40"/>
      <c r="F19" s="40"/>
      <c r="G19" s="40"/>
      <c r="H19" s="47"/>
      <c r="I19" s="40"/>
      <c r="J19" s="40"/>
      <c r="K19" s="40"/>
      <c r="L19" s="40"/>
      <c r="M19" s="40"/>
      <c r="N19" s="40"/>
      <c r="O19" s="40"/>
      <c r="P19" s="40"/>
    </row>
    <row r="20" spans="1:16" x14ac:dyDescent="0.2">
      <c r="A20" s="40"/>
      <c r="B20" s="40"/>
      <c r="C20" s="40"/>
      <c r="D20" s="40"/>
      <c r="E20" s="40"/>
      <c r="F20" s="40"/>
      <c r="G20" s="40"/>
      <c r="H20" s="47"/>
      <c r="I20" s="40"/>
      <c r="J20" s="40"/>
      <c r="K20" s="40"/>
      <c r="L20" s="40"/>
      <c r="M20" s="40"/>
      <c r="N20" s="40"/>
      <c r="O20" s="40"/>
      <c r="P20" s="40"/>
    </row>
    <row r="21" spans="1:16" x14ac:dyDescent="0.2">
      <c r="A21" s="40"/>
      <c r="B21" s="40"/>
      <c r="C21" s="40"/>
      <c r="D21" s="40"/>
      <c r="E21" s="40"/>
      <c r="F21" s="40"/>
      <c r="G21" s="40"/>
      <c r="H21" s="47"/>
      <c r="I21" s="40"/>
      <c r="J21" s="40"/>
      <c r="K21" s="40"/>
      <c r="L21" s="40"/>
      <c r="M21" s="40"/>
      <c r="N21" s="40"/>
      <c r="O21" s="40"/>
      <c r="P21" s="40"/>
    </row>
    <row r="22" spans="1:16" x14ac:dyDescent="0.2">
      <c r="A22" s="40"/>
      <c r="B22" s="40"/>
      <c r="C22" s="40"/>
      <c r="D22" s="40"/>
      <c r="E22" s="40"/>
      <c r="F22" s="40"/>
      <c r="G22" s="40"/>
      <c r="H22" s="47"/>
      <c r="I22" s="40"/>
      <c r="J22" s="40"/>
      <c r="K22" s="40"/>
      <c r="L22" s="40"/>
      <c r="M22" s="40"/>
      <c r="N22" s="40"/>
      <c r="O22" s="40"/>
      <c r="P22" s="40"/>
    </row>
    <row r="23" spans="1:16" x14ac:dyDescent="0.2">
      <c r="A23" s="40"/>
      <c r="B23" s="40"/>
      <c r="C23" s="40"/>
      <c r="D23" s="40"/>
      <c r="E23" s="40"/>
      <c r="F23" s="40"/>
      <c r="G23" s="40"/>
      <c r="H23" s="47"/>
      <c r="I23" s="40"/>
      <c r="J23" s="40"/>
      <c r="K23" s="40"/>
      <c r="L23" s="40"/>
      <c r="M23" s="40"/>
      <c r="N23" s="40"/>
      <c r="O23" s="40"/>
      <c r="P23" s="40"/>
    </row>
    <row r="24" spans="1:16" x14ac:dyDescent="0.2">
      <c r="A24" s="40"/>
      <c r="B24" s="40"/>
      <c r="C24" s="40"/>
      <c r="D24" s="40"/>
      <c r="E24" s="40"/>
      <c r="F24" s="40"/>
      <c r="G24" s="40"/>
      <c r="H24" s="47"/>
      <c r="I24" s="40"/>
      <c r="J24" s="40"/>
      <c r="K24" s="40"/>
      <c r="L24" s="40"/>
      <c r="M24" s="40"/>
      <c r="N24" s="40"/>
      <c r="O24" s="40"/>
      <c r="P24" s="40"/>
    </row>
    <row r="25" spans="1:16" x14ac:dyDescent="0.2">
      <c r="A25" s="40"/>
      <c r="B25" s="40"/>
      <c r="C25" s="40"/>
      <c r="D25" s="40"/>
      <c r="E25" s="40"/>
      <c r="F25" s="40"/>
      <c r="G25" s="40"/>
      <c r="H25" s="47"/>
      <c r="I25" s="40"/>
      <c r="J25" s="40"/>
      <c r="K25" s="40"/>
      <c r="L25" s="40"/>
      <c r="M25" s="40"/>
      <c r="N25" s="40"/>
      <c r="O25" s="40"/>
      <c r="P25" s="40"/>
    </row>
    <row r="26" spans="1:16" x14ac:dyDescent="0.2">
      <c r="A26" s="40"/>
      <c r="B26" s="40"/>
      <c r="C26" s="40"/>
      <c r="D26" s="40"/>
      <c r="E26" s="40"/>
      <c r="F26" s="40"/>
      <c r="G26" s="40"/>
      <c r="H26" s="47"/>
      <c r="I26" s="40"/>
      <c r="J26" s="40"/>
      <c r="K26" s="40"/>
      <c r="L26" s="40"/>
      <c r="M26" s="40"/>
      <c r="N26" s="40"/>
      <c r="O26" s="40"/>
      <c r="P26" s="40"/>
    </row>
    <row r="27" spans="1:16" x14ac:dyDescent="0.2">
      <c r="A27" s="40"/>
      <c r="B27" s="40"/>
      <c r="C27" s="40"/>
      <c r="D27" s="40"/>
      <c r="E27" s="40"/>
      <c r="F27" s="40"/>
      <c r="G27" s="40"/>
      <c r="H27" s="47"/>
      <c r="I27" s="40"/>
      <c r="J27" s="40"/>
      <c r="K27" s="40"/>
      <c r="L27" s="40"/>
      <c r="M27" s="40"/>
      <c r="N27" s="40"/>
      <c r="O27" s="40"/>
      <c r="P27" s="40"/>
    </row>
    <row r="28" spans="1:16" ht="20.100000000000001" customHeight="1" x14ac:dyDescent="0.2">
      <c r="A28" s="40"/>
      <c r="B28" s="40"/>
      <c r="C28" s="40"/>
      <c r="D28" s="40"/>
      <c r="E28" s="40"/>
      <c r="F28" s="40"/>
      <c r="G28" s="40"/>
      <c r="H28" s="47"/>
      <c r="I28" s="40"/>
      <c r="J28" s="40"/>
      <c r="K28" s="40"/>
      <c r="L28" s="40"/>
      <c r="M28" s="40"/>
      <c r="N28" s="40"/>
      <c r="O28" s="40"/>
      <c r="P28" s="40"/>
    </row>
    <row r="29" spans="1:16" ht="15.95" customHeight="1" x14ac:dyDescent="0.2">
      <c r="A29" s="40"/>
      <c r="B29" s="40"/>
      <c r="C29" s="40"/>
      <c r="D29" s="40"/>
      <c r="E29" s="40"/>
      <c r="F29" s="40"/>
      <c r="G29" s="40"/>
      <c r="H29" s="47"/>
      <c r="I29" s="40"/>
      <c r="J29" s="40"/>
      <c r="K29" s="40"/>
      <c r="L29" s="40"/>
      <c r="M29" s="40"/>
      <c r="N29" s="40"/>
      <c r="O29" s="40"/>
      <c r="P29" s="40"/>
    </row>
    <row r="30" spans="1:16" x14ac:dyDescent="0.2">
      <c r="A30" s="43"/>
      <c r="B30" s="41"/>
      <c r="C30" s="40"/>
      <c r="D30" s="40"/>
      <c r="E30" s="40"/>
      <c r="F30" s="40"/>
      <c r="G30" s="40"/>
      <c r="H30" s="47"/>
      <c r="I30" s="40"/>
      <c r="J30" s="40"/>
      <c r="K30" s="40"/>
      <c r="L30" s="40"/>
      <c r="M30" s="40"/>
      <c r="N30" s="40"/>
      <c r="O30" s="40"/>
      <c r="P30" s="40"/>
    </row>
    <row r="31" spans="1:16" x14ac:dyDescent="0.2">
      <c r="A31" s="43"/>
      <c r="B31" s="41"/>
      <c r="C31" s="40"/>
      <c r="D31" s="40"/>
      <c r="E31" s="40"/>
      <c r="F31" s="40"/>
      <c r="G31" s="40"/>
      <c r="H31" s="47"/>
      <c r="I31" s="40"/>
      <c r="J31" s="40"/>
      <c r="K31" s="40"/>
      <c r="L31" s="40"/>
      <c r="M31" s="40"/>
      <c r="N31" s="40"/>
      <c r="O31" s="40"/>
      <c r="P31" s="40"/>
    </row>
    <row r="32" spans="1:16" x14ac:dyDescent="0.2">
      <c r="A32" s="43"/>
      <c r="B32" s="42"/>
      <c r="C32" s="40"/>
      <c r="D32" s="40"/>
      <c r="E32" s="40"/>
      <c r="F32" s="40"/>
      <c r="G32" s="40"/>
      <c r="H32" s="47"/>
      <c r="I32" s="40"/>
      <c r="J32" s="40"/>
      <c r="K32" s="40"/>
      <c r="L32" s="40"/>
      <c r="M32" s="40"/>
      <c r="N32" s="40"/>
      <c r="O32" s="40"/>
      <c r="P32" s="40"/>
    </row>
    <row r="33" spans="1:16" x14ac:dyDescent="0.2">
      <c r="A33" s="40"/>
      <c r="B33" s="40"/>
      <c r="C33" s="40"/>
      <c r="D33" s="40"/>
      <c r="E33" s="40"/>
      <c r="F33" s="40"/>
      <c r="G33" s="40"/>
      <c r="H33" s="47"/>
      <c r="I33" s="40"/>
      <c r="J33" s="40"/>
      <c r="K33" s="40"/>
      <c r="L33" s="40"/>
      <c r="M33" s="40"/>
      <c r="N33" s="40"/>
      <c r="O33" s="40"/>
      <c r="P33" s="40"/>
    </row>
    <row r="34" spans="1:16" x14ac:dyDescent="0.2">
      <c r="A34" s="40"/>
      <c r="B34" s="40"/>
      <c r="C34" s="40"/>
      <c r="D34" s="40"/>
      <c r="E34" s="40"/>
      <c r="F34" s="40"/>
      <c r="G34" s="40"/>
      <c r="H34" s="47"/>
      <c r="I34" s="40"/>
      <c r="J34" s="40"/>
      <c r="K34" s="40"/>
      <c r="L34" s="40"/>
      <c r="M34" s="40"/>
      <c r="N34" s="40"/>
      <c r="O34" s="40"/>
      <c r="P34" s="40"/>
    </row>
    <row r="35" spans="1:16" x14ac:dyDescent="0.2">
      <c r="A35" s="40"/>
      <c r="B35" s="40"/>
      <c r="C35" s="40"/>
      <c r="D35" s="40"/>
      <c r="E35" s="40"/>
      <c r="F35" s="40"/>
      <c r="G35" s="40"/>
      <c r="H35" s="47"/>
      <c r="I35" s="40"/>
      <c r="J35" s="40"/>
      <c r="K35" s="40"/>
      <c r="L35" s="40"/>
      <c r="M35" s="40"/>
      <c r="N35" s="40"/>
      <c r="O35" s="40"/>
      <c r="P35" s="40"/>
    </row>
    <row r="36" spans="1:16" x14ac:dyDescent="0.2">
      <c r="A36" s="40"/>
      <c r="B36" s="40"/>
      <c r="C36" s="40"/>
      <c r="D36" s="40"/>
      <c r="E36" s="40"/>
      <c r="F36" s="40"/>
      <c r="G36" s="40"/>
      <c r="H36" s="47"/>
      <c r="I36" s="40"/>
      <c r="J36" s="40"/>
      <c r="K36" s="40"/>
      <c r="L36" s="40"/>
      <c r="M36" s="40"/>
      <c r="N36" s="40"/>
      <c r="O36" s="40"/>
      <c r="P36" s="40"/>
    </row>
    <row r="37" spans="1:16" x14ac:dyDescent="0.2">
      <c r="A37" s="40"/>
      <c r="B37" s="40"/>
      <c r="C37" s="40"/>
      <c r="D37" s="40"/>
      <c r="E37" s="40"/>
      <c r="F37" s="40"/>
      <c r="G37" s="40"/>
      <c r="H37" s="47"/>
      <c r="I37" s="40"/>
      <c r="J37" s="40"/>
      <c r="K37" s="40"/>
      <c r="L37" s="40"/>
      <c r="M37" s="40"/>
      <c r="N37" s="40"/>
      <c r="O37" s="40"/>
      <c r="P37" s="40"/>
    </row>
    <row r="38" spans="1:16" x14ac:dyDescent="0.2">
      <c r="A38" s="40"/>
      <c r="B38" s="40"/>
      <c r="C38" s="40"/>
      <c r="D38" s="40"/>
      <c r="E38" s="40"/>
      <c r="F38" s="40"/>
      <c r="G38" s="40"/>
      <c r="H38" s="47"/>
      <c r="I38" s="40"/>
      <c r="J38" s="40"/>
      <c r="K38" s="40"/>
      <c r="L38" s="40"/>
      <c r="M38" s="40"/>
      <c r="N38" s="40"/>
      <c r="O38" s="40"/>
      <c r="P38" s="40"/>
    </row>
    <row r="39" spans="1:16" x14ac:dyDescent="0.2">
      <c r="A39" s="40"/>
      <c r="B39" s="40"/>
      <c r="C39" s="40"/>
      <c r="D39" s="40"/>
      <c r="E39" s="40"/>
      <c r="F39" s="40"/>
      <c r="G39" s="40"/>
      <c r="H39" s="47"/>
      <c r="I39" s="40"/>
      <c r="J39" s="40"/>
      <c r="K39" s="40"/>
      <c r="L39" s="40"/>
      <c r="M39" s="40"/>
      <c r="N39" s="40"/>
      <c r="O39" s="40"/>
      <c r="P39" s="40"/>
    </row>
    <row r="40" spans="1:16" x14ac:dyDescent="0.2">
      <c r="A40" s="40"/>
      <c r="B40" s="40"/>
      <c r="C40" s="40"/>
      <c r="D40" s="40"/>
      <c r="E40" s="40"/>
      <c r="F40" s="40"/>
      <c r="G40" s="40"/>
      <c r="H40" s="47"/>
      <c r="I40" s="40"/>
      <c r="J40" s="40"/>
      <c r="K40" s="40"/>
      <c r="L40" s="40"/>
      <c r="M40" s="40"/>
      <c r="N40" s="40"/>
      <c r="O40" s="40"/>
      <c r="P40" s="40"/>
    </row>
    <row r="41" spans="1:16" x14ac:dyDescent="0.2">
      <c r="A41" s="40"/>
      <c r="B41" s="40"/>
      <c r="C41" s="40"/>
      <c r="D41" s="40"/>
      <c r="E41" s="40"/>
      <c r="F41" s="40"/>
      <c r="G41" s="40"/>
      <c r="H41" s="47"/>
      <c r="I41" s="40"/>
      <c r="J41" s="40"/>
      <c r="K41" s="40"/>
      <c r="L41" s="40"/>
      <c r="M41" s="40"/>
      <c r="N41" s="40"/>
      <c r="O41" s="40"/>
      <c r="P41" s="40"/>
    </row>
    <row r="42" spans="1:16" x14ac:dyDescent="0.2">
      <c r="A42" s="40"/>
      <c r="B42" s="40"/>
      <c r="C42" s="40"/>
      <c r="D42" s="40"/>
      <c r="E42" s="40"/>
      <c r="F42" s="40"/>
      <c r="G42" s="40"/>
      <c r="H42" s="47"/>
      <c r="I42" s="40"/>
      <c r="J42" s="40"/>
      <c r="K42" s="40"/>
      <c r="L42" s="40"/>
      <c r="M42" s="40"/>
      <c r="N42" s="40"/>
      <c r="O42" s="40"/>
      <c r="P42" s="40"/>
    </row>
    <row r="43" spans="1:16" x14ac:dyDescent="0.2">
      <c r="A43" s="40"/>
      <c r="B43" s="40"/>
      <c r="C43" s="40"/>
      <c r="D43" s="40"/>
      <c r="E43" s="40"/>
      <c r="F43" s="40"/>
      <c r="G43" s="40"/>
      <c r="H43" s="47"/>
      <c r="I43" s="40"/>
      <c r="J43" s="40"/>
      <c r="K43" s="40"/>
      <c r="L43" s="40"/>
      <c r="M43" s="40"/>
      <c r="N43" s="40"/>
      <c r="O43" s="40"/>
      <c r="P43" s="40"/>
    </row>
    <row r="44" spans="1:16" x14ac:dyDescent="0.2">
      <c r="A44" s="40"/>
      <c r="B44" s="40"/>
      <c r="C44" s="40"/>
      <c r="D44" s="40"/>
      <c r="E44" s="40"/>
      <c r="F44" s="40"/>
      <c r="G44" s="40"/>
      <c r="H44" s="47"/>
      <c r="I44" s="40"/>
      <c r="J44" s="40"/>
      <c r="K44" s="40"/>
      <c r="L44" s="40"/>
      <c r="M44" s="40"/>
      <c r="N44" s="40"/>
      <c r="O44" s="40"/>
      <c r="P44" s="40"/>
    </row>
    <row r="45" spans="1:16" ht="18.95" customHeight="1" x14ac:dyDescent="0.2">
      <c r="A45" s="40"/>
      <c r="B45" s="40"/>
      <c r="C45" s="40"/>
      <c r="D45" s="40"/>
      <c r="E45" s="40"/>
      <c r="F45" s="40"/>
      <c r="G45" s="40"/>
      <c r="H45" s="47"/>
      <c r="I45" s="40"/>
      <c r="J45" s="40"/>
      <c r="K45" s="40"/>
      <c r="L45" s="40"/>
      <c r="M45" s="40"/>
      <c r="N45" s="40"/>
      <c r="O45" s="40"/>
      <c r="P45" s="40"/>
    </row>
    <row r="46" spans="1:16" x14ac:dyDescent="0.2">
      <c r="A46" s="40"/>
      <c r="B46" s="40"/>
      <c r="C46" s="40"/>
      <c r="D46" s="40"/>
      <c r="E46" s="40"/>
      <c r="F46" s="40"/>
      <c r="G46" s="40"/>
      <c r="H46" s="47"/>
      <c r="I46" s="40"/>
      <c r="J46" s="40"/>
      <c r="K46" s="40"/>
      <c r="L46" s="40"/>
      <c r="M46" s="40"/>
      <c r="N46" s="40"/>
      <c r="O46" s="40"/>
      <c r="P46" s="40"/>
    </row>
    <row r="47" spans="1:16" x14ac:dyDescent="0.2">
      <c r="A47" s="40"/>
      <c r="B47" s="40"/>
      <c r="C47" s="40"/>
      <c r="D47" s="40"/>
      <c r="E47" s="40"/>
      <c r="F47" s="40"/>
      <c r="G47" s="40"/>
      <c r="H47" s="47"/>
      <c r="I47" s="40"/>
      <c r="J47" s="40"/>
      <c r="K47" s="40"/>
      <c r="L47" s="40"/>
      <c r="M47" s="40"/>
      <c r="N47" s="40"/>
      <c r="O47" s="40"/>
      <c r="P47" s="40"/>
    </row>
    <row r="48" spans="1:16" x14ac:dyDescent="0.2">
      <c r="A48" s="40"/>
      <c r="B48" s="40"/>
      <c r="C48" s="40"/>
      <c r="D48" s="40"/>
      <c r="E48" s="40"/>
      <c r="F48" s="40"/>
      <c r="G48" s="40"/>
      <c r="H48" s="47"/>
      <c r="I48" s="40"/>
      <c r="J48" s="40"/>
      <c r="K48" s="40"/>
      <c r="L48" s="40"/>
      <c r="M48" s="40"/>
      <c r="N48" s="40"/>
      <c r="O48" s="40"/>
      <c r="P48" s="40"/>
    </row>
    <row r="49" spans="1:16" x14ac:dyDescent="0.2">
      <c r="A49" s="40"/>
      <c r="B49" s="40"/>
      <c r="C49" s="40"/>
      <c r="D49" s="40"/>
      <c r="E49" s="40"/>
      <c r="F49" s="40"/>
      <c r="G49" s="40"/>
      <c r="H49" s="47"/>
      <c r="I49" s="40"/>
      <c r="J49" s="40"/>
      <c r="K49" s="40"/>
      <c r="L49" s="40"/>
      <c r="M49" s="40"/>
      <c r="N49" s="40"/>
      <c r="O49" s="40"/>
      <c r="P49" s="40"/>
    </row>
    <row r="50" spans="1:16" x14ac:dyDescent="0.2">
      <c r="A50" s="40"/>
      <c r="B50" s="40"/>
      <c r="C50" s="40"/>
      <c r="D50" s="40"/>
      <c r="E50" s="40"/>
      <c r="F50" s="40"/>
      <c r="G50" s="40"/>
      <c r="H50" s="47"/>
      <c r="I50" s="40"/>
      <c r="J50" s="40"/>
      <c r="K50" s="40"/>
      <c r="L50" s="40"/>
      <c r="M50" s="40"/>
      <c r="N50" s="40"/>
      <c r="O50" s="40"/>
      <c r="P50" s="40"/>
    </row>
    <row r="51" spans="1:16" x14ac:dyDescent="0.2">
      <c r="A51" s="40"/>
      <c r="B51" s="40"/>
      <c r="C51" s="40"/>
      <c r="D51" s="40"/>
      <c r="E51" s="40"/>
      <c r="F51" s="40"/>
      <c r="G51" s="40"/>
      <c r="H51" s="47"/>
      <c r="I51" s="40"/>
      <c r="J51" s="40"/>
      <c r="K51" s="40"/>
      <c r="L51" s="40"/>
      <c r="M51" s="40"/>
      <c r="N51" s="40"/>
      <c r="O51" s="40"/>
      <c r="P51" s="40"/>
    </row>
    <row r="52" spans="1:16" x14ac:dyDescent="0.2">
      <c r="A52" s="40"/>
      <c r="B52" s="40"/>
      <c r="C52" s="40"/>
      <c r="D52" s="40"/>
      <c r="E52" s="40"/>
      <c r="F52" s="40"/>
      <c r="G52" s="40"/>
      <c r="H52" s="47"/>
      <c r="I52" s="40"/>
      <c r="J52" s="40"/>
      <c r="K52" s="40"/>
      <c r="L52" s="40"/>
      <c r="M52" s="40"/>
      <c r="N52" s="40"/>
      <c r="O52" s="40"/>
      <c r="P52" s="40"/>
    </row>
    <row r="53" spans="1:16" x14ac:dyDescent="0.2">
      <c r="A53" s="40"/>
      <c r="B53" s="40"/>
      <c r="C53" s="40"/>
      <c r="D53" s="40"/>
      <c r="E53" s="40"/>
      <c r="F53" s="40"/>
      <c r="G53" s="40"/>
      <c r="H53" s="47"/>
      <c r="I53" s="40"/>
      <c r="J53" s="40"/>
      <c r="K53" s="40"/>
      <c r="L53" s="40"/>
      <c r="M53" s="40"/>
      <c r="N53" s="40"/>
      <c r="O53" s="40"/>
      <c r="P53" s="40"/>
    </row>
    <row r="54" spans="1:16" x14ac:dyDescent="0.2">
      <c r="A54" s="40"/>
      <c r="B54" s="40"/>
      <c r="C54" s="40"/>
      <c r="D54" s="40"/>
      <c r="E54" s="40"/>
      <c r="F54" s="40"/>
      <c r="G54" s="40"/>
      <c r="H54" s="47"/>
      <c r="I54" s="40"/>
      <c r="J54" s="40"/>
      <c r="K54" s="40"/>
      <c r="L54" s="40"/>
      <c r="M54" s="40"/>
      <c r="N54" s="40"/>
      <c r="O54" s="40"/>
      <c r="P54" s="40"/>
    </row>
    <row r="55" spans="1:16" x14ac:dyDescent="0.2">
      <c r="A55" s="40"/>
      <c r="B55" s="40"/>
      <c r="C55" s="40"/>
      <c r="D55" s="40"/>
      <c r="E55" s="40"/>
      <c r="F55" s="40"/>
      <c r="G55" s="40"/>
      <c r="H55" s="47"/>
      <c r="I55" s="40"/>
      <c r="J55" s="40"/>
      <c r="K55" s="40"/>
      <c r="L55" s="40"/>
      <c r="M55" s="40"/>
      <c r="N55" s="40"/>
      <c r="O55" s="40"/>
      <c r="P55" s="40"/>
    </row>
    <row r="56" spans="1:16" x14ac:dyDescent="0.2">
      <c r="A56" s="40"/>
      <c r="B56" s="40"/>
      <c r="C56" s="40"/>
      <c r="D56" s="40"/>
      <c r="E56" s="40"/>
      <c r="F56" s="40"/>
      <c r="G56" s="40"/>
      <c r="H56" s="47"/>
      <c r="I56" s="40"/>
      <c r="J56" s="40"/>
      <c r="K56" s="40"/>
      <c r="L56" s="40"/>
      <c r="M56" s="40"/>
      <c r="N56" s="40"/>
      <c r="O56" s="40"/>
      <c r="P56" s="40"/>
    </row>
    <row r="57" spans="1:16" x14ac:dyDescent="0.2">
      <c r="A57" s="40"/>
      <c r="B57" s="40"/>
      <c r="C57" s="40"/>
      <c r="D57" s="40"/>
      <c r="E57" s="40"/>
      <c r="F57" s="40"/>
      <c r="G57" s="40"/>
      <c r="H57" s="47"/>
      <c r="I57" s="40"/>
      <c r="J57" s="40"/>
      <c r="K57" s="40"/>
      <c r="L57" s="40"/>
      <c r="M57" s="40"/>
      <c r="N57" s="40"/>
      <c r="O57" s="40"/>
      <c r="P57" s="40"/>
    </row>
    <row r="58" spans="1:16" x14ac:dyDescent="0.2">
      <c r="A58" s="40"/>
      <c r="B58" s="40"/>
      <c r="C58" s="40"/>
      <c r="D58" s="40"/>
      <c r="E58" s="40"/>
      <c r="F58" s="40"/>
      <c r="G58" s="40"/>
      <c r="H58" s="47"/>
      <c r="I58" s="40"/>
      <c r="J58" s="40"/>
      <c r="K58" s="40"/>
      <c r="L58" s="40"/>
      <c r="M58" s="40"/>
      <c r="N58" s="40"/>
      <c r="O58" s="40"/>
      <c r="P58" s="40"/>
    </row>
    <row r="59" spans="1:16" x14ac:dyDescent="0.2">
      <c r="A59" s="40"/>
      <c r="B59" s="40"/>
      <c r="C59" s="40"/>
      <c r="D59" s="40"/>
      <c r="E59" s="40"/>
      <c r="F59" s="40"/>
      <c r="G59" s="40"/>
      <c r="H59" s="47"/>
      <c r="I59" s="40"/>
      <c r="J59" s="40"/>
      <c r="K59" s="40"/>
      <c r="L59" s="40"/>
      <c r="M59" s="40"/>
      <c r="N59" s="40"/>
      <c r="O59" s="40"/>
      <c r="P59" s="40"/>
    </row>
    <row r="60" spans="1:16" x14ac:dyDescent="0.2">
      <c r="A60" s="40"/>
      <c r="B60" s="40"/>
      <c r="C60" s="40"/>
      <c r="D60" s="40"/>
      <c r="E60" s="40"/>
      <c r="F60" s="40"/>
      <c r="G60" s="40"/>
      <c r="H60" s="47"/>
      <c r="I60" s="40"/>
      <c r="J60" s="40"/>
      <c r="K60" s="40"/>
      <c r="L60" s="40"/>
      <c r="M60" s="40"/>
      <c r="N60" s="40"/>
      <c r="O60" s="40"/>
      <c r="P60" s="40"/>
    </row>
    <row r="61" spans="1:16" x14ac:dyDescent="0.2">
      <c r="A61" s="40"/>
      <c r="B61" s="40"/>
      <c r="C61" s="40"/>
      <c r="D61" s="40"/>
      <c r="E61" s="40"/>
      <c r="F61" s="40"/>
      <c r="G61" s="40"/>
      <c r="H61" s="47"/>
      <c r="I61" s="40"/>
      <c r="J61" s="40"/>
      <c r="K61" s="40"/>
      <c r="L61" s="40"/>
      <c r="M61" s="40"/>
      <c r="N61" s="40"/>
      <c r="O61" s="40"/>
      <c r="P61" s="40"/>
    </row>
    <row r="62" spans="1:16" x14ac:dyDescent="0.2">
      <c r="A62" s="40"/>
      <c r="B62" s="40"/>
      <c r="C62" s="40"/>
      <c r="D62" s="40"/>
      <c r="E62" s="40"/>
      <c r="F62" s="40"/>
      <c r="G62" s="40"/>
      <c r="H62" s="47"/>
      <c r="I62" s="40"/>
      <c r="J62" s="40"/>
      <c r="K62" s="40"/>
      <c r="L62" s="40"/>
      <c r="M62" s="40"/>
      <c r="N62" s="40"/>
      <c r="O62" s="40"/>
      <c r="P62" s="40"/>
    </row>
    <row r="63" spans="1:16" x14ac:dyDescent="0.2">
      <c r="A63" s="40"/>
      <c r="B63" s="40"/>
      <c r="C63" s="40"/>
      <c r="D63" s="40"/>
      <c r="E63" s="40"/>
      <c r="F63" s="40"/>
      <c r="G63" s="40"/>
      <c r="H63" s="47"/>
      <c r="I63" s="40"/>
      <c r="J63" s="40"/>
      <c r="K63" s="40"/>
      <c r="L63" s="40"/>
      <c r="M63" s="40"/>
      <c r="N63" s="40"/>
      <c r="O63" s="40"/>
      <c r="P63" s="40"/>
    </row>
    <row r="64" spans="1:16" x14ac:dyDescent="0.2">
      <c r="A64" s="40"/>
      <c r="B64" s="40"/>
      <c r="C64" s="40"/>
      <c r="D64" s="40"/>
      <c r="E64" s="40"/>
      <c r="F64" s="40"/>
      <c r="G64" s="40"/>
      <c r="H64" s="47"/>
      <c r="I64" s="40"/>
      <c r="J64" s="40"/>
      <c r="K64" s="40"/>
      <c r="L64" s="40"/>
      <c r="M64" s="40"/>
      <c r="N64" s="40"/>
      <c r="O64" s="40"/>
      <c r="P64" s="40"/>
    </row>
    <row r="65" spans="1:16" x14ac:dyDescent="0.2">
      <c r="A65" s="40"/>
      <c r="B65" s="40"/>
      <c r="C65" s="40"/>
      <c r="D65" s="40"/>
      <c r="E65" s="40"/>
      <c r="F65" s="40"/>
      <c r="G65" s="40"/>
      <c r="H65" s="47"/>
      <c r="I65" s="40"/>
      <c r="J65" s="40"/>
      <c r="K65" s="40"/>
      <c r="L65" s="40"/>
      <c r="N65" s="40"/>
      <c r="O65" s="40"/>
      <c r="P65" s="40"/>
    </row>
    <row r="66" spans="1:16" x14ac:dyDescent="0.2">
      <c r="A66" s="40"/>
      <c r="B66" s="40"/>
      <c r="C66" s="40"/>
      <c r="D66" s="40"/>
      <c r="E66" s="40"/>
      <c r="F66" s="40"/>
      <c r="G66" s="40"/>
      <c r="H66" s="47"/>
      <c r="I66" s="40"/>
      <c r="J66" s="40"/>
      <c r="K66" s="40"/>
      <c r="L66" s="40"/>
      <c r="M66" s="40"/>
      <c r="N66" s="40"/>
      <c r="O66" s="40"/>
      <c r="P66" s="40"/>
    </row>
    <row r="67" spans="1:16" x14ac:dyDescent="0.2">
      <c r="A67" s="40"/>
      <c r="B67" s="40"/>
      <c r="C67" s="40"/>
      <c r="D67" s="40"/>
      <c r="E67" s="40"/>
      <c r="F67" s="40"/>
      <c r="G67" s="40"/>
      <c r="H67" s="47"/>
      <c r="I67" s="40"/>
      <c r="J67" s="40"/>
      <c r="K67" s="40"/>
      <c r="L67" s="40"/>
      <c r="M67" s="40"/>
      <c r="N67" s="40"/>
      <c r="O67" s="40"/>
      <c r="P67" s="40"/>
    </row>
    <row r="68" spans="1:16" ht="18.95" customHeight="1" x14ac:dyDescent="0.2">
      <c r="A68" s="40"/>
      <c r="B68" s="40"/>
      <c r="C68" s="40"/>
      <c r="D68" s="40"/>
      <c r="E68" s="40"/>
      <c r="F68" s="40"/>
      <c r="G68" s="40"/>
      <c r="H68" s="47"/>
      <c r="I68" s="40"/>
      <c r="J68" s="40"/>
      <c r="K68" s="40"/>
      <c r="L68" s="40"/>
      <c r="M68" s="40"/>
      <c r="N68" s="40"/>
      <c r="O68" s="40"/>
      <c r="P68" s="40"/>
    </row>
    <row r="69" spans="1:16" x14ac:dyDescent="0.2">
      <c r="A69" s="40"/>
      <c r="B69" s="40"/>
      <c r="C69" s="40"/>
      <c r="D69" s="40"/>
      <c r="E69" s="40"/>
      <c r="F69" s="40"/>
      <c r="G69" s="40"/>
      <c r="H69" s="47"/>
      <c r="I69" s="40"/>
      <c r="J69" s="40"/>
      <c r="K69" s="40"/>
      <c r="L69" s="40"/>
      <c r="M69" s="40"/>
      <c r="N69" s="40"/>
      <c r="O69" s="40"/>
      <c r="P69" s="40"/>
    </row>
    <row r="70" spans="1:16" x14ac:dyDescent="0.2">
      <c r="A70" s="40"/>
      <c r="B70" s="40"/>
      <c r="C70" s="40"/>
      <c r="D70" s="40"/>
      <c r="E70" s="40"/>
      <c r="F70" s="40"/>
      <c r="G70" s="40"/>
      <c r="H70" s="47"/>
      <c r="I70" s="40"/>
      <c r="J70" s="40"/>
      <c r="K70" s="40"/>
      <c r="L70" s="40"/>
      <c r="M70" s="40"/>
      <c r="N70" s="40"/>
      <c r="O70" s="40"/>
      <c r="P70" s="40"/>
    </row>
    <row r="71" spans="1:16" x14ac:dyDescent="0.2">
      <c r="A71" s="40"/>
      <c r="B71" s="40"/>
      <c r="C71" s="40"/>
      <c r="D71" s="40"/>
      <c r="E71" s="40"/>
      <c r="F71" s="40"/>
      <c r="G71" s="40"/>
      <c r="H71" s="47"/>
      <c r="I71" s="40"/>
      <c r="J71" s="40"/>
      <c r="K71" s="40"/>
      <c r="L71" s="40"/>
      <c r="M71" s="40"/>
      <c r="N71" s="40"/>
      <c r="O71" s="40"/>
      <c r="P71" s="40"/>
    </row>
    <row r="72" spans="1:16" x14ac:dyDescent="0.2">
      <c r="A72" s="40"/>
      <c r="B72" s="40"/>
      <c r="C72" s="40"/>
      <c r="D72" s="40"/>
      <c r="E72" s="40"/>
      <c r="F72" s="40"/>
      <c r="G72" s="40"/>
      <c r="H72" s="47"/>
      <c r="I72" s="40"/>
      <c r="J72" s="40"/>
      <c r="K72" s="40"/>
      <c r="L72" s="40"/>
      <c r="M72" s="40"/>
      <c r="N72" s="40"/>
      <c r="O72" s="40"/>
      <c r="P72" s="40"/>
    </row>
    <row r="73" spans="1:16" x14ac:dyDescent="0.2">
      <c r="A73" s="40"/>
      <c r="B73" s="40"/>
      <c r="C73" s="40"/>
      <c r="D73" s="40"/>
      <c r="E73" s="40"/>
      <c r="F73" s="40"/>
      <c r="G73" s="40"/>
      <c r="H73" s="47"/>
      <c r="I73" s="40"/>
      <c r="J73" s="40"/>
      <c r="K73" s="40"/>
      <c r="L73" s="40"/>
      <c r="M73" s="40"/>
      <c r="N73" s="40"/>
      <c r="O73" s="40"/>
      <c r="P73" s="40"/>
    </row>
    <row r="74" spans="1:16" x14ac:dyDescent="0.2">
      <c r="A74" s="40"/>
      <c r="B74" s="40"/>
      <c r="C74" s="40"/>
      <c r="D74" s="40"/>
      <c r="E74" s="40"/>
      <c r="F74" s="40"/>
      <c r="G74" s="40"/>
      <c r="H74" s="47"/>
      <c r="I74" s="40"/>
      <c r="J74" s="40"/>
      <c r="K74" s="40"/>
      <c r="L74" s="40"/>
      <c r="M74" s="40"/>
      <c r="N74" s="40"/>
      <c r="O74" s="40"/>
      <c r="P74" s="40"/>
    </row>
    <row r="75" spans="1:16" x14ac:dyDescent="0.2">
      <c r="A75" s="40"/>
      <c r="B75" s="40"/>
      <c r="C75" s="40"/>
      <c r="D75" s="40"/>
      <c r="E75" s="40"/>
      <c r="F75" s="40"/>
      <c r="G75" s="40"/>
      <c r="H75" s="47"/>
      <c r="I75" s="40"/>
      <c r="J75" s="40"/>
      <c r="K75" s="40"/>
      <c r="L75" s="40"/>
      <c r="M75" s="40"/>
      <c r="N75" s="40"/>
      <c r="O75" s="40"/>
      <c r="P75" s="40"/>
    </row>
    <row r="76" spans="1:16" x14ac:dyDescent="0.2">
      <c r="A76" s="40"/>
      <c r="B76" s="40"/>
      <c r="C76" s="40"/>
      <c r="D76" s="40"/>
      <c r="E76" s="40"/>
      <c r="F76" s="40"/>
      <c r="G76" s="40"/>
      <c r="H76" s="47"/>
      <c r="I76" s="40"/>
      <c r="J76" s="40"/>
      <c r="K76" s="40"/>
      <c r="L76" s="40"/>
      <c r="M76" s="40"/>
      <c r="N76" s="40"/>
      <c r="O76" s="40"/>
      <c r="P76" s="40"/>
    </row>
    <row r="77" spans="1:16" x14ac:dyDescent="0.2">
      <c r="A77" s="40"/>
      <c r="B77" s="40"/>
      <c r="C77" s="40"/>
      <c r="D77" s="40"/>
      <c r="E77" s="40"/>
      <c r="F77" s="40"/>
      <c r="G77" s="40"/>
      <c r="H77" s="47"/>
      <c r="I77" s="40"/>
      <c r="J77" s="40"/>
      <c r="K77" s="40"/>
      <c r="L77" s="40"/>
      <c r="M77" s="40"/>
      <c r="N77" s="40"/>
      <c r="O77" s="40"/>
      <c r="P77" s="40"/>
    </row>
    <row r="78" spans="1:16" x14ac:dyDescent="0.2">
      <c r="A78" s="40"/>
      <c r="B78" s="40"/>
      <c r="C78" s="40"/>
      <c r="D78" s="40"/>
      <c r="E78" s="40"/>
      <c r="F78" s="40"/>
      <c r="G78" s="40"/>
      <c r="H78" s="47"/>
      <c r="I78" s="40"/>
      <c r="J78" s="40"/>
      <c r="K78" s="40"/>
      <c r="L78" s="40"/>
      <c r="M78" s="40"/>
      <c r="N78" s="40"/>
      <c r="O78" s="40"/>
      <c r="P78" s="40"/>
    </row>
    <row r="79" spans="1:16" x14ac:dyDescent="0.2">
      <c r="A79" s="40"/>
      <c r="B79" s="40"/>
      <c r="C79" s="40"/>
      <c r="D79" s="40"/>
      <c r="E79" s="40"/>
      <c r="F79" s="40"/>
      <c r="G79" s="40"/>
      <c r="H79" s="47"/>
      <c r="I79" s="40"/>
      <c r="J79" s="40"/>
      <c r="K79" s="40"/>
      <c r="L79" s="40"/>
      <c r="M79" s="40"/>
      <c r="N79" s="40"/>
      <c r="O79" s="40"/>
      <c r="P79" s="40"/>
    </row>
    <row r="80" spans="1:16" x14ac:dyDescent="0.2">
      <c r="A80" s="40"/>
      <c r="B80" s="40"/>
      <c r="C80" s="40"/>
      <c r="D80" s="40"/>
      <c r="E80" s="40"/>
      <c r="F80" s="40"/>
      <c r="G80" s="40"/>
      <c r="H80" s="47"/>
      <c r="I80" s="40"/>
      <c r="J80" s="40"/>
      <c r="K80" s="40"/>
      <c r="L80" s="40"/>
      <c r="M80" s="40"/>
      <c r="N80" s="40"/>
      <c r="O80" s="40"/>
      <c r="P80" s="40"/>
    </row>
    <row r="81" spans="1:16" x14ac:dyDescent="0.2">
      <c r="A81" s="40"/>
      <c r="B81" s="40"/>
      <c r="C81" s="40"/>
      <c r="D81" s="40"/>
      <c r="E81" s="40"/>
      <c r="F81" s="40"/>
      <c r="G81" s="40"/>
      <c r="H81" s="47"/>
      <c r="I81" s="40"/>
      <c r="J81" s="40"/>
      <c r="K81" s="40"/>
      <c r="L81" s="40"/>
      <c r="M81" s="40"/>
      <c r="N81" s="40"/>
      <c r="O81" s="40"/>
      <c r="P81" s="40"/>
    </row>
    <row r="82" spans="1:16" x14ac:dyDescent="0.2">
      <c r="A82" s="40"/>
      <c r="B82" s="40"/>
      <c r="C82" s="40"/>
      <c r="D82" s="40"/>
      <c r="E82" s="40"/>
      <c r="F82" s="40"/>
      <c r="G82" s="40"/>
      <c r="H82" s="47"/>
      <c r="I82" s="40"/>
      <c r="J82" s="40"/>
      <c r="K82" s="40"/>
      <c r="L82" s="40"/>
      <c r="M82" s="40"/>
      <c r="N82" s="40"/>
      <c r="O82" s="40"/>
      <c r="P82" s="40"/>
    </row>
    <row r="83" spans="1:16" x14ac:dyDescent="0.2">
      <c r="A83" s="40"/>
      <c r="B83" s="40"/>
      <c r="C83" s="40"/>
      <c r="D83" s="40"/>
      <c r="E83" s="40"/>
      <c r="F83" s="40"/>
      <c r="G83" s="40"/>
      <c r="H83" s="47"/>
      <c r="I83" s="40"/>
      <c r="J83" s="40"/>
      <c r="K83" s="40"/>
      <c r="L83" s="40"/>
      <c r="M83" s="40"/>
      <c r="N83" s="40"/>
      <c r="O83" s="40"/>
      <c r="P83" s="40"/>
    </row>
    <row r="84" spans="1:16" x14ac:dyDescent="0.2">
      <c r="A84" s="40"/>
      <c r="B84" s="40"/>
      <c r="C84" s="40"/>
      <c r="D84" s="40"/>
      <c r="E84" s="40"/>
      <c r="F84" s="40"/>
      <c r="G84" s="40"/>
      <c r="H84" s="47"/>
      <c r="I84" s="40"/>
      <c r="J84" s="40"/>
      <c r="K84" s="40"/>
      <c r="L84" s="40"/>
      <c r="M84" s="40"/>
      <c r="N84" s="40"/>
      <c r="O84" s="40"/>
      <c r="P84" s="40"/>
    </row>
    <row r="85" spans="1:16" x14ac:dyDescent="0.2">
      <c r="A85" s="40"/>
      <c r="B85" s="40"/>
      <c r="C85" s="40"/>
      <c r="D85" s="40"/>
      <c r="E85" s="40"/>
      <c r="F85" s="40"/>
      <c r="G85" s="40"/>
      <c r="H85" s="47"/>
      <c r="I85" s="40"/>
      <c r="J85" s="40"/>
      <c r="K85" s="40"/>
      <c r="L85" s="40"/>
      <c r="M85" s="40"/>
      <c r="N85" s="40"/>
      <c r="O85" s="40"/>
      <c r="P85" s="40"/>
    </row>
    <row r="86" spans="1:16" x14ac:dyDescent="0.2">
      <c r="A86" s="40"/>
      <c r="B86" s="40"/>
      <c r="C86" s="40"/>
      <c r="D86" s="40"/>
      <c r="E86" s="40"/>
      <c r="F86" s="40"/>
      <c r="G86" s="40"/>
      <c r="H86" s="47"/>
      <c r="I86" s="40"/>
      <c r="J86" s="40"/>
      <c r="K86" s="40"/>
      <c r="L86" s="40"/>
      <c r="M86" s="40"/>
      <c r="N86" s="40"/>
      <c r="O86" s="40"/>
      <c r="P86" s="40"/>
    </row>
    <row r="87" spans="1:16" x14ac:dyDescent="0.2">
      <c r="A87" s="40"/>
      <c r="B87" s="40"/>
      <c r="C87" s="40"/>
      <c r="D87" s="40"/>
      <c r="E87" s="40"/>
      <c r="F87" s="40"/>
      <c r="G87" s="40"/>
      <c r="H87" s="47"/>
      <c r="I87" s="40"/>
      <c r="J87" s="40"/>
      <c r="K87" s="40"/>
      <c r="L87" s="40"/>
      <c r="M87" s="40"/>
      <c r="N87" s="40"/>
      <c r="O87" s="40"/>
      <c r="P87" s="40"/>
    </row>
    <row r="88" spans="1:16" x14ac:dyDescent="0.2">
      <c r="A88" s="40"/>
      <c r="B88" s="40"/>
      <c r="C88" s="40"/>
      <c r="D88" s="40"/>
      <c r="E88" s="40"/>
      <c r="F88" s="40"/>
      <c r="G88" s="40"/>
      <c r="H88" s="47"/>
      <c r="I88" s="40"/>
      <c r="J88" s="40"/>
      <c r="K88" s="40"/>
      <c r="L88" s="40"/>
      <c r="M88" s="40"/>
      <c r="N88" s="40"/>
      <c r="O88" s="40"/>
      <c r="P88" s="40"/>
    </row>
    <row r="89" spans="1:16" x14ac:dyDescent="0.2">
      <c r="A89" s="40"/>
      <c r="B89" s="40"/>
      <c r="C89" s="40"/>
      <c r="D89" s="40"/>
      <c r="E89" s="40"/>
      <c r="F89" s="40"/>
      <c r="G89" s="40"/>
      <c r="H89" s="47"/>
      <c r="I89" s="40"/>
      <c r="J89" s="40"/>
      <c r="K89" s="40"/>
      <c r="L89" s="40"/>
      <c r="M89" s="40"/>
      <c r="N89" s="40"/>
      <c r="O89" s="40"/>
      <c r="P89" s="40"/>
    </row>
    <row r="90" spans="1:16" x14ac:dyDescent="0.2">
      <c r="A90" s="40"/>
      <c r="B90" s="40"/>
      <c r="C90" s="40"/>
      <c r="D90" s="40"/>
      <c r="E90" s="40"/>
      <c r="F90" s="40"/>
      <c r="G90" s="40"/>
      <c r="H90" s="47"/>
      <c r="I90" s="40"/>
      <c r="J90" s="40"/>
      <c r="K90" s="40"/>
      <c r="L90" s="40"/>
      <c r="M90" s="40"/>
      <c r="N90" s="40"/>
      <c r="O90" s="40"/>
      <c r="P90" s="40"/>
    </row>
    <row r="91" spans="1:16" x14ac:dyDescent="0.2">
      <c r="A91" s="40"/>
      <c r="B91" s="40"/>
      <c r="C91" s="40"/>
      <c r="D91" s="40"/>
      <c r="E91" s="40"/>
      <c r="F91" s="40"/>
      <c r="G91" s="40"/>
      <c r="H91" s="47"/>
      <c r="I91" s="40"/>
      <c r="J91" s="40"/>
      <c r="K91" s="40"/>
      <c r="L91" s="40"/>
      <c r="M91" s="40"/>
      <c r="N91" s="40"/>
      <c r="O91" s="40"/>
      <c r="P91" s="40"/>
    </row>
    <row r="92" spans="1:16" x14ac:dyDescent="0.2">
      <c r="A92" s="40"/>
      <c r="B92" s="40"/>
      <c r="C92" s="40"/>
      <c r="D92" s="40"/>
      <c r="E92" s="40"/>
      <c r="F92" s="40"/>
      <c r="G92" s="40"/>
      <c r="H92" s="47"/>
      <c r="I92" s="40"/>
      <c r="J92" s="40"/>
      <c r="K92" s="40"/>
      <c r="L92" s="40"/>
      <c r="M92" s="40"/>
      <c r="N92" s="40"/>
      <c r="O92" s="40"/>
      <c r="P92" s="40"/>
    </row>
    <row r="93" spans="1:16" x14ac:dyDescent="0.2">
      <c r="A93" s="40"/>
      <c r="B93" s="40"/>
      <c r="C93" s="40"/>
      <c r="D93" s="40"/>
      <c r="E93" s="40"/>
      <c r="F93" s="40"/>
      <c r="G93" s="40"/>
      <c r="H93" s="47"/>
      <c r="I93" s="40"/>
      <c r="J93" s="40"/>
      <c r="K93" s="40"/>
      <c r="L93" s="40"/>
      <c r="M93" s="40"/>
      <c r="N93" s="40"/>
      <c r="O93" s="40"/>
      <c r="P93" s="40"/>
    </row>
    <row r="94" spans="1:16" x14ac:dyDescent="0.2">
      <c r="A94" s="40"/>
      <c r="B94" s="40"/>
      <c r="C94" s="40"/>
      <c r="D94" s="40"/>
      <c r="E94" s="40"/>
      <c r="F94" s="40"/>
      <c r="G94" s="40"/>
      <c r="H94" s="47"/>
      <c r="I94" s="40"/>
      <c r="J94" s="40"/>
      <c r="K94" s="40"/>
      <c r="L94" s="40"/>
      <c r="M94" s="40"/>
      <c r="N94" s="40"/>
      <c r="O94" s="40"/>
      <c r="P94" s="40"/>
    </row>
    <row r="95" spans="1:16" x14ac:dyDescent="0.2">
      <c r="A95" s="40"/>
      <c r="B95" s="40"/>
      <c r="C95" s="40"/>
      <c r="D95" s="40"/>
      <c r="E95" s="40"/>
      <c r="F95" s="40"/>
      <c r="G95" s="40"/>
      <c r="H95" s="47"/>
      <c r="I95" s="40"/>
      <c r="J95" s="40"/>
      <c r="K95" s="40"/>
      <c r="L95" s="40"/>
      <c r="M95" s="40"/>
      <c r="N95" s="40"/>
      <c r="O95" s="40"/>
      <c r="P95" s="40"/>
    </row>
    <row r="96" spans="1:16" x14ac:dyDescent="0.2">
      <c r="A96" s="40"/>
      <c r="B96" s="40"/>
      <c r="C96" s="40"/>
      <c r="D96" s="40"/>
      <c r="E96" s="40"/>
      <c r="F96" s="40"/>
      <c r="G96" s="40"/>
      <c r="H96" s="47"/>
      <c r="I96" s="40"/>
      <c r="J96" s="40"/>
      <c r="K96" s="40"/>
      <c r="L96" s="40"/>
      <c r="M96" s="40"/>
      <c r="N96" s="40"/>
      <c r="O96" s="40"/>
      <c r="P96" s="40"/>
    </row>
    <row r="97" spans="1:16" x14ac:dyDescent="0.2">
      <c r="A97" s="40"/>
      <c r="B97" s="40"/>
      <c r="C97" s="40"/>
      <c r="D97" s="40"/>
      <c r="E97" s="40"/>
      <c r="F97" s="40"/>
      <c r="G97" s="40"/>
      <c r="H97" s="47"/>
      <c r="I97" s="40"/>
      <c r="J97" s="40"/>
      <c r="K97" s="40"/>
      <c r="L97" s="40"/>
      <c r="M97" s="40"/>
      <c r="N97" s="40"/>
      <c r="O97" s="40"/>
      <c r="P97" s="40"/>
    </row>
    <row r="98" spans="1:16" x14ac:dyDescent="0.2">
      <c r="A98" s="40"/>
      <c r="B98" s="40"/>
      <c r="C98" s="40"/>
      <c r="D98" s="40"/>
      <c r="E98" s="40"/>
      <c r="F98" s="40"/>
      <c r="G98" s="40"/>
      <c r="H98" s="47"/>
      <c r="I98" s="40"/>
      <c r="J98" s="40"/>
      <c r="K98" s="40"/>
      <c r="L98" s="40"/>
      <c r="M98" s="40"/>
      <c r="N98" s="40"/>
      <c r="O98" s="40"/>
      <c r="P98" s="40"/>
    </row>
    <row r="99" spans="1:16" x14ac:dyDescent="0.2">
      <c r="A99" s="40"/>
      <c r="B99" s="40"/>
      <c r="C99" s="40"/>
      <c r="D99" s="40"/>
      <c r="E99" s="40"/>
      <c r="F99" s="40"/>
      <c r="G99" s="40"/>
      <c r="H99" s="47"/>
      <c r="I99" s="40"/>
      <c r="J99" s="40"/>
      <c r="K99" s="40"/>
      <c r="L99" s="40"/>
      <c r="M99" s="40"/>
      <c r="N99" s="40"/>
      <c r="O99" s="40"/>
      <c r="P99" s="40"/>
    </row>
    <row r="100" spans="1:16" x14ac:dyDescent="0.2">
      <c r="A100" s="40"/>
      <c r="B100" s="40"/>
      <c r="C100" s="40"/>
      <c r="D100" s="40"/>
      <c r="E100" s="40"/>
      <c r="F100" s="40"/>
      <c r="G100" s="40"/>
      <c r="H100" s="47"/>
      <c r="I100" s="40"/>
      <c r="J100" s="40"/>
      <c r="K100" s="40"/>
      <c r="L100" s="40"/>
      <c r="M100" s="40"/>
      <c r="N100" s="40"/>
      <c r="O100" s="40"/>
      <c r="P100" s="40"/>
    </row>
    <row r="101" spans="1:16" x14ac:dyDescent="0.2">
      <c r="A101" s="40"/>
      <c r="B101" s="40"/>
      <c r="C101" s="40"/>
      <c r="F101" s="40"/>
      <c r="G101" s="40"/>
      <c r="H101" s="47"/>
      <c r="I101" s="40"/>
      <c r="J101" s="40"/>
      <c r="K101" s="40"/>
      <c r="L101" s="40"/>
      <c r="M101" s="40"/>
      <c r="N101" s="40"/>
      <c r="O101" s="40"/>
      <c r="P101" s="40"/>
    </row>
    <row r="102" spans="1:16" x14ac:dyDescent="0.2">
      <c r="A102" s="40"/>
      <c r="B102" s="40"/>
      <c r="C102" s="40"/>
      <c r="D102" s="40"/>
      <c r="E102" s="40"/>
      <c r="F102" s="40"/>
      <c r="G102" s="40"/>
      <c r="H102" s="47"/>
      <c r="I102" s="40"/>
      <c r="J102" s="40"/>
      <c r="K102" s="40"/>
      <c r="L102" s="40"/>
      <c r="M102" s="40"/>
      <c r="N102" s="40"/>
      <c r="O102" s="40"/>
      <c r="P102" s="40"/>
    </row>
    <row r="103" spans="1:16" x14ac:dyDescent="0.2">
      <c r="A103" s="40"/>
      <c r="B103" s="40"/>
      <c r="C103" s="40"/>
      <c r="D103" s="40"/>
      <c r="E103" s="40"/>
      <c r="F103" s="40"/>
      <c r="G103" s="40"/>
      <c r="H103" s="47"/>
      <c r="I103" s="40"/>
      <c r="J103" s="40"/>
      <c r="K103" s="40"/>
      <c r="L103" s="40"/>
      <c r="M103" s="40"/>
      <c r="N103" s="40"/>
      <c r="O103" s="40"/>
      <c r="P103" s="40"/>
    </row>
    <row r="104" spans="1:16" x14ac:dyDescent="0.2">
      <c r="A104" s="40"/>
      <c r="B104" s="40"/>
      <c r="C104" s="40"/>
      <c r="D104" s="40"/>
      <c r="E104" s="40"/>
      <c r="F104" s="40"/>
      <c r="G104" s="40"/>
      <c r="H104" s="47"/>
      <c r="I104" s="40"/>
      <c r="J104" s="40"/>
      <c r="K104" s="40"/>
      <c r="L104" s="40"/>
      <c r="M104" s="40"/>
      <c r="N104" s="40"/>
      <c r="O104" s="40"/>
      <c r="P104" s="40"/>
    </row>
    <row r="105" spans="1:16" x14ac:dyDescent="0.2">
      <c r="A105" s="40"/>
      <c r="B105" s="40"/>
      <c r="C105" s="40"/>
      <c r="D105" s="40"/>
      <c r="E105" s="40"/>
      <c r="F105" s="40"/>
      <c r="G105" s="40"/>
      <c r="H105" s="47"/>
      <c r="I105" s="40"/>
      <c r="J105" s="40"/>
      <c r="K105" s="40"/>
      <c r="L105" s="40"/>
      <c r="M105" s="40"/>
      <c r="N105" s="40"/>
      <c r="O105" s="40"/>
      <c r="P105" s="40"/>
    </row>
    <row r="106" spans="1:16" x14ac:dyDescent="0.2">
      <c r="A106" s="40"/>
      <c r="B106" s="40"/>
      <c r="C106" s="40"/>
      <c r="D106" s="40"/>
      <c r="E106" s="40"/>
      <c r="F106" s="40"/>
      <c r="G106" s="40"/>
      <c r="H106" s="47"/>
      <c r="I106" s="40"/>
      <c r="J106" s="40"/>
      <c r="K106" s="40"/>
      <c r="L106" s="40"/>
      <c r="M106" s="40"/>
      <c r="N106" s="40"/>
      <c r="O106" s="40"/>
      <c r="P106" s="40"/>
    </row>
    <row r="107" spans="1:16" x14ac:dyDescent="0.2">
      <c r="A107" s="40"/>
      <c r="B107" s="40"/>
      <c r="C107" s="40"/>
      <c r="D107" s="40"/>
      <c r="E107" s="40"/>
      <c r="F107" s="40"/>
      <c r="G107" s="40"/>
      <c r="H107" s="47"/>
      <c r="I107" s="40"/>
      <c r="J107" s="40"/>
      <c r="K107" s="40"/>
      <c r="L107" s="40"/>
      <c r="M107" s="40"/>
      <c r="N107" s="40"/>
      <c r="O107" s="40"/>
      <c r="P107" s="40"/>
    </row>
    <row r="108" spans="1:16" x14ac:dyDescent="0.2">
      <c r="A108" s="40"/>
      <c r="B108" s="40"/>
      <c r="C108" s="40"/>
      <c r="D108" s="40"/>
      <c r="E108" s="40"/>
      <c r="F108" s="40"/>
      <c r="G108" s="40"/>
      <c r="H108" s="47"/>
      <c r="I108" s="40"/>
      <c r="J108" s="40"/>
      <c r="K108" s="40"/>
      <c r="L108" s="40"/>
      <c r="M108" s="40"/>
      <c r="N108" s="40"/>
      <c r="O108" s="40"/>
      <c r="P108" s="40"/>
    </row>
    <row r="109" spans="1:16" x14ac:dyDescent="0.2">
      <c r="A109" s="40"/>
      <c r="B109" s="40"/>
      <c r="C109" s="40"/>
      <c r="D109" s="40"/>
      <c r="E109" s="40"/>
      <c r="F109" s="40"/>
      <c r="G109" s="40"/>
      <c r="H109" s="47"/>
      <c r="I109" s="40"/>
      <c r="J109" s="40"/>
      <c r="K109" s="40"/>
      <c r="L109" s="40"/>
      <c r="M109" s="40"/>
      <c r="N109" s="40"/>
      <c r="O109" s="40"/>
      <c r="P109" s="40"/>
    </row>
    <row r="110" spans="1:16" x14ac:dyDescent="0.2">
      <c r="A110" s="40"/>
      <c r="B110" s="40"/>
      <c r="C110" s="40"/>
      <c r="D110" s="40"/>
      <c r="E110" s="40"/>
      <c r="F110" s="40"/>
      <c r="G110" s="40"/>
      <c r="H110" s="47"/>
      <c r="I110" s="40"/>
      <c r="J110" s="40"/>
      <c r="K110" s="40"/>
      <c r="L110" s="40"/>
      <c r="M110" s="40"/>
      <c r="N110" s="40"/>
      <c r="O110" s="40"/>
      <c r="P110" s="40"/>
    </row>
    <row r="111" spans="1:16" x14ac:dyDescent="0.2">
      <c r="A111" s="40"/>
      <c r="B111" s="40"/>
      <c r="C111" s="40"/>
      <c r="D111" s="40"/>
      <c r="E111" s="40"/>
      <c r="F111" s="40"/>
      <c r="G111" s="40"/>
      <c r="H111" s="47"/>
      <c r="I111" s="40"/>
      <c r="J111" s="40"/>
      <c r="K111" s="40"/>
      <c r="L111" s="40"/>
      <c r="M111" s="40"/>
      <c r="N111" s="40"/>
      <c r="O111" s="40"/>
      <c r="P111" s="40"/>
    </row>
    <row r="112" spans="1:16" x14ac:dyDescent="0.2">
      <c r="A112" s="40"/>
      <c r="B112" s="40"/>
      <c r="C112" s="40"/>
      <c r="D112" s="40"/>
      <c r="E112" s="40"/>
      <c r="F112" s="40"/>
      <c r="G112" s="40"/>
      <c r="H112" s="47"/>
      <c r="I112" s="40"/>
      <c r="J112" s="40"/>
      <c r="K112" s="40"/>
      <c r="L112" s="40"/>
      <c r="M112" s="40"/>
      <c r="N112" s="40"/>
      <c r="O112" s="40"/>
      <c r="P112" s="40"/>
    </row>
    <row r="113" spans="1:16" x14ac:dyDescent="0.2">
      <c r="A113" s="40"/>
      <c r="B113" s="40"/>
      <c r="C113" s="40"/>
      <c r="D113" s="40"/>
      <c r="E113" s="40"/>
      <c r="F113" s="40"/>
      <c r="G113" s="40"/>
      <c r="H113" s="47"/>
      <c r="I113" s="40"/>
      <c r="J113" s="40"/>
      <c r="K113" s="40"/>
      <c r="L113" s="40"/>
      <c r="M113" s="40"/>
      <c r="N113" s="40"/>
      <c r="O113" s="40"/>
      <c r="P113" s="40"/>
    </row>
    <row r="114" spans="1:16" ht="14.25" x14ac:dyDescent="0.2">
      <c r="A114" s="40"/>
      <c r="B114" s="40"/>
      <c r="C114" s="40"/>
      <c r="D114" s="40"/>
      <c r="E114" s="40"/>
      <c r="F114" s="40"/>
      <c r="G114" s="40"/>
      <c r="H114" s="47"/>
      <c r="I114" s="40"/>
      <c r="J114" s="40"/>
      <c r="K114" s="40"/>
      <c r="L114" s="40"/>
      <c r="O114" s="127" t="s">
        <v>122</v>
      </c>
      <c r="P114" s="40"/>
    </row>
    <row r="115" spans="1:16" x14ac:dyDescent="0.2">
      <c r="A115" s="40"/>
      <c r="B115" s="40"/>
      <c r="C115" s="40"/>
      <c r="D115" s="40"/>
      <c r="E115" s="40"/>
      <c r="F115" s="40"/>
      <c r="G115" s="40"/>
      <c r="H115" s="47"/>
      <c r="I115" s="40"/>
      <c r="J115" s="40"/>
      <c r="K115" s="40"/>
      <c r="L115" s="40"/>
      <c r="M115" s="40"/>
      <c r="N115" s="40"/>
      <c r="O115" s="40"/>
      <c r="P115" s="40"/>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tabSelected="1" zoomScaleNormal="100" workbookViewId="0">
      <selection activeCell="E31" sqref="E31"/>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6" t="s">
        <v>116</v>
      </c>
      <c r="B1" s="40"/>
      <c r="C1" s="40"/>
      <c r="D1" s="40"/>
      <c r="E1" s="40"/>
      <c r="F1" s="40"/>
      <c r="G1" s="40"/>
      <c r="H1" s="40"/>
      <c r="I1" s="40"/>
    </row>
    <row r="2" spans="1:10" s="7" customFormat="1" x14ac:dyDescent="0.2">
      <c r="A2" s="56"/>
      <c r="B2" s="43"/>
      <c r="C2" s="43"/>
      <c r="D2" s="43"/>
      <c r="E2" s="43"/>
      <c r="F2" s="43"/>
      <c r="G2" s="43"/>
      <c r="H2" s="43"/>
      <c r="I2" s="43"/>
    </row>
    <row r="3" spans="1:10" ht="18" x14ac:dyDescent="0.25">
      <c r="A3" s="121" t="str">
        <f>Dashboard!$J$4</f>
        <v>[Client Name]</v>
      </c>
      <c r="B3" s="49"/>
      <c r="C3" s="49"/>
      <c r="D3" s="50"/>
      <c r="E3" s="40"/>
      <c r="F3" s="40"/>
      <c r="G3" s="40"/>
      <c r="H3" s="40"/>
      <c r="I3" s="40"/>
    </row>
    <row r="4" spans="1:10" ht="14.25" x14ac:dyDescent="0.2">
      <c r="A4" s="145" t="s">
        <v>127</v>
      </c>
      <c r="B4" s="55" t="s">
        <v>90</v>
      </c>
      <c r="C4" s="47"/>
      <c r="D4" s="51"/>
      <c r="E4" s="40"/>
      <c r="F4" s="40"/>
      <c r="G4" s="40"/>
      <c r="H4" s="40"/>
      <c r="I4" s="40"/>
    </row>
    <row r="5" spans="1:10" ht="14.25" x14ac:dyDescent="0.2">
      <c r="A5" s="146" t="str">
        <f>Dashboard!J7</f>
        <v>[Fee]</v>
      </c>
      <c r="B5" s="55" t="s">
        <v>123</v>
      </c>
      <c r="C5" s="47"/>
      <c r="D5" s="51"/>
      <c r="E5" s="40"/>
      <c r="F5" s="40"/>
      <c r="G5" s="40"/>
      <c r="H5" s="40"/>
      <c r="I5" s="40"/>
    </row>
    <row r="6" spans="1:10" ht="14.25" x14ac:dyDescent="0.2">
      <c r="A6" s="145" t="s">
        <v>128</v>
      </c>
      <c r="B6" s="55" t="s">
        <v>91</v>
      </c>
      <c r="C6" s="47"/>
      <c r="D6" s="51"/>
      <c r="E6" s="40"/>
      <c r="F6" s="40"/>
      <c r="G6" s="40"/>
      <c r="H6" s="40"/>
      <c r="I6" s="40"/>
    </row>
    <row r="7" spans="1:10" ht="14.25" x14ac:dyDescent="0.2">
      <c r="A7" s="147" t="s">
        <v>129</v>
      </c>
      <c r="B7" s="57"/>
      <c r="C7" s="52"/>
      <c r="D7" s="53"/>
      <c r="E7" s="40"/>
      <c r="F7" s="40"/>
      <c r="G7" s="40"/>
      <c r="H7" s="40"/>
      <c r="I7" s="40"/>
    </row>
    <row r="8" spans="1:10" ht="18" x14ac:dyDescent="0.25">
      <c r="A8" s="54"/>
      <c r="B8" s="40"/>
      <c r="C8" s="40"/>
      <c r="D8" s="40"/>
      <c r="E8" s="40"/>
      <c r="F8" s="40"/>
      <c r="G8" s="40"/>
      <c r="H8" s="40"/>
      <c r="I8" s="40"/>
    </row>
    <row r="9" spans="1:10" ht="18" x14ac:dyDescent="0.25">
      <c r="A9" s="54" t="s">
        <v>89</v>
      </c>
      <c r="B9" s="40"/>
      <c r="C9" s="40"/>
      <c r="D9" s="40"/>
      <c r="E9" s="40"/>
      <c r="F9" s="40"/>
      <c r="G9" s="40"/>
      <c r="H9" s="40"/>
      <c r="I9" s="40"/>
    </row>
    <row r="10" spans="1:10" ht="15.75" x14ac:dyDescent="0.2">
      <c r="A10" s="149" t="s">
        <v>130</v>
      </c>
      <c r="B10" s="35" t="s">
        <v>42</v>
      </c>
      <c r="C10" s="36" t="s">
        <v>32</v>
      </c>
      <c r="D10" s="35" t="s">
        <v>43</v>
      </c>
      <c r="E10" s="35" t="s">
        <v>32</v>
      </c>
      <c r="F10" s="35" t="s">
        <v>4</v>
      </c>
      <c r="G10" s="35" t="s">
        <v>32</v>
      </c>
      <c r="H10" s="35" t="s">
        <v>70</v>
      </c>
      <c r="I10" s="35" t="s">
        <v>134</v>
      </c>
    </row>
    <row r="11" spans="1:10" x14ac:dyDescent="0.2">
      <c r="A11" s="7" t="s">
        <v>44</v>
      </c>
      <c r="B11" s="8">
        <v>0</v>
      </c>
      <c r="C11" s="17" t="e">
        <f>C26/5</f>
        <v>#DIV/0!</v>
      </c>
      <c r="D11" s="8">
        <v>0</v>
      </c>
      <c r="E11" s="17" t="e">
        <f>E26/5</f>
        <v>#DIV/0!</v>
      </c>
      <c r="F11" s="8">
        <v>0</v>
      </c>
      <c r="G11" s="8">
        <v>0</v>
      </c>
      <c r="H11" s="8">
        <f t="shared" ref="H11:I13" si="0">B11+D11+F11</f>
        <v>0</v>
      </c>
      <c r="I11" s="17" t="e">
        <f t="shared" si="0"/>
        <v>#DIV/0!</v>
      </c>
      <c r="J11" s="18">
        <v>0.1</v>
      </c>
    </row>
    <row r="12" spans="1:10" x14ac:dyDescent="0.2">
      <c r="A12" s="7" t="s">
        <v>71</v>
      </c>
      <c r="B12" s="8">
        <v>0</v>
      </c>
      <c r="C12" s="17">
        <f>B12*$J12</f>
        <v>0</v>
      </c>
      <c r="D12" s="8">
        <v>0</v>
      </c>
      <c r="E12" s="17">
        <f>D12*$J12</f>
        <v>0</v>
      </c>
      <c r="F12" s="8">
        <v>0</v>
      </c>
      <c r="G12" s="17">
        <f>F12*$J12</f>
        <v>0</v>
      </c>
      <c r="H12" s="8">
        <f t="shared" si="0"/>
        <v>0</v>
      </c>
      <c r="I12" s="17">
        <f t="shared" si="0"/>
        <v>0</v>
      </c>
      <c r="J12" s="18">
        <v>0.75</v>
      </c>
    </row>
    <row r="13" spans="1:10" x14ac:dyDescent="0.2">
      <c r="A13" s="7" t="s">
        <v>112</v>
      </c>
      <c r="B13" s="8">
        <v>0</v>
      </c>
      <c r="C13" s="17">
        <f>((B13/1000)*'Key - Legend'!C8)</f>
        <v>0</v>
      </c>
      <c r="D13" s="8">
        <v>0</v>
      </c>
      <c r="E13" s="17">
        <f>((D13/1000)*'Key - Legend'!C8)</f>
        <v>0</v>
      </c>
      <c r="F13" s="8">
        <v>0</v>
      </c>
      <c r="G13" s="17">
        <f>F13*$J13</f>
        <v>0</v>
      </c>
      <c r="H13" s="8">
        <f t="shared" si="0"/>
        <v>0</v>
      </c>
      <c r="I13" s="17">
        <f t="shared" si="0"/>
        <v>0</v>
      </c>
      <c r="J13" s="18">
        <f>'Key - Legend'!C8</f>
        <v>5</v>
      </c>
    </row>
    <row r="14" spans="1:10" hidden="1"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v>0</v>
      </c>
      <c r="C15" s="17">
        <f>((B15*'Key - Legend'!C10))</f>
        <v>0</v>
      </c>
      <c r="D15" s="8">
        <v>0</v>
      </c>
      <c r="E15" s="17">
        <f>((D15*'Key - Legend'!C10))</f>
        <v>0</v>
      </c>
      <c r="F15" s="8">
        <v>0</v>
      </c>
      <c r="G15" s="17">
        <f>((F15*'Key - Legend'!C10))</f>
        <v>0</v>
      </c>
      <c r="H15" s="8">
        <f t="shared" si="2"/>
        <v>0</v>
      </c>
      <c r="I15" s="17">
        <f t="shared" si="2"/>
        <v>0</v>
      </c>
      <c r="J15" s="18">
        <f>'Key - Legend'!C10</f>
        <v>15</v>
      </c>
    </row>
    <row r="16" spans="1:10" x14ac:dyDescent="0.2">
      <c r="A16" s="22" t="s">
        <v>94</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7" t="e">
        <f>I16+I18</f>
        <v>#DIV/0!</v>
      </c>
    </row>
    <row r="20" spans="1:17" x14ac:dyDescent="0.2">
      <c r="A20" s="40"/>
      <c r="B20" s="40"/>
      <c r="C20" s="58"/>
      <c r="D20" s="40"/>
      <c r="E20" s="40"/>
      <c r="F20" s="40"/>
      <c r="G20" s="40"/>
      <c r="H20" s="40"/>
      <c r="I20" s="40"/>
    </row>
    <row r="21" spans="1:17" x14ac:dyDescent="0.2">
      <c r="A21" s="40"/>
      <c r="B21" s="40"/>
      <c r="C21" s="58"/>
      <c r="D21" s="40"/>
      <c r="E21" s="40"/>
      <c r="F21" s="40"/>
      <c r="G21" s="40"/>
      <c r="H21" s="40"/>
      <c r="I21" s="40"/>
    </row>
    <row r="22" spans="1:17" x14ac:dyDescent="0.2">
      <c r="A22" s="40"/>
      <c r="B22" s="40"/>
      <c r="C22" s="58"/>
      <c r="D22" s="40"/>
      <c r="E22" s="40"/>
      <c r="F22" s="40"/>
      <c r="G22" s="40"/>
      <c r="H22" s="40"/>
      <c r="I22" s="40"/>
    </row>
    <row r="23" spans="1:17" x14ac:dyDescent="0.2">
      <c r="A23" s="40"/>
      <c r="B23" s="40"/>
      <c r="C23" s="58"/>
      <c r="D23" s="40"/>
      <c r="E23" s="40"/>
      <c r="F23" s="40"/>
      <c r="G23" s="40"/>
      <c r="H23" s="40"/>
      <c r="I23" s="40"/>
    </row>
    <row r="24" spans="1:17" ht="18" x14ac:dyDescent="0.25">
      <c r="A24" s="54" t="s">
        <v>46</v>
      </c>
      <c r="B24" s="40"/>
      <c r="C24" s="58"/>
      <c r="D24" s="40"/>
      <c r="E24" s="40"/>
      <c r="F24" s="40"/>
      <c r="G24" s="40"/>
      <c r="H24" s="40"/>
      <c r="I24" s="40"/>
    </row>
    <row r="25" spans="1:17" ht="15.75" x14ac:dyDescent="0.2">
      <c r="A25" s="34" t="s">
        <v>135</v>
      </c>
      <c r="B25" s="35" t="s">
        <v>42</v>
      </c>
      <c r="C25" s="35" t="s">
        <v>32</v>
      </c>
      <c r="D25" s="35" t="s">
        <v>43</v>
      </c>
      <c r="E25" s="35" t="s">
        <v>32</v>
      </c>
      <c r="F25" s="35" t="s">
        <v>4</v>
      </c>
      <c r="G25" s="35" t="s">
        <v>32</v>
      </c>
      <c r="H25" s="35" t="s">
        <v>70</v>
      </c>
      <c r="I25" s="35" t="s">
        <v>134</v>
      </c>
    </row>
    <row r="26" spans="1:17" x14ac:dyDescent="0.2">
      <c r="A26" s="7" t="s">
        <v>44</v>
      </c>
      <c r="B26" s="8">
        <v>0</v>
      </c>
      <c r="C26" s="17" t="e">
        <f>Impressions!O8</f>
        <v>#DIV/0!</v>
      </c>
      <c r="D26" s="8">
        <v>0</v>
      </c>
      <c r="E26" s="17" t="e">
        <f>Impressions!O9</f>
        <v>#DIV/0!</v>
      </c>
      <c r="F26" s="8">
        <v>0</v>
      </c>
      <c r="G26" s="8">
        <v>0</v>
      </c>
      <c r="H26" s="8">
        <f t="shared" ref="H26:I30" si="3">B26+D26+F26</f>
        <v>0</v>
      </c>
      <c r="I26" s="17" t="e">
        <f t="shared" si="3"/>
        <v>#DIV/0!</v>
      </c>
      <c r="J26" s="18">
        <f>J11</f>
        <v>0.1</v>
      </c>
    </row>
    <row r="27" spans="1:17" x14ac:dyDescent="0.2">
      <c r="A27" s="7" t="s">
        <v>71</v>
      </c>
      <c r="B27" s="8">
        <v>0</v>
      </c>
      <c r="C27" s="17">
        <f>B27*$J27</f>
        <v>0</v>
      </c>
      <c r="D27" s="8">
        <v>0</v>
      </c>
      <c r="E27" s="17">
        <f>D27*$J27</f>
        <v>0</v>
      </c>
      <c r="F27" s="8">
        <v>0</v>
      </c>
      <c r="G27" s="17">
        <f>F27*$J27</f>
        <v>0</v>
      </c>
      <c r="H27" s="8">
        <f t="shared" si="3"/>
        <v>0</v>
      </c>
      <c r="I27" s="17">
        <f t="shared" si="3"/>
        <v>0</v>
      </c>
      <c r="J27" s="18">
        <f>J12</f>
        <v>0.75</v>
      </c>
    </row>
    <row r="28" spans="1:17" x14ac:dyDescent="0.2">
      <c r="A28" s="7" t="s">
        <v>112</v>
      </c>
      <c r="B28" s="8">
        <v>0</v>
      </c>
      <c r="C28" s="17">
        <f>((B28/1000)*'Key - Legend'!C8)</f>
        <v>0</v>
      </c>
      <c r="D28" s="8">
        <v>0</v>
      </c>
      <c r="E28" s="17">
        <f>((D28/1000)*'Key - Legend'!C8)</f>
        <v>0</v>
      </c>
      <c r="F28" s="8">
        <v>0</v>
      </c>
      <c r="G28" s="17">
        <f>F28*$J28</f>
        <v>0</v>
      </c>
      <c r="H28" s="8">
        <f t="shared" si="3"/>
        <v>0</v>
      </c>
      <c r="I28" s="17">
        <f t="shared" si="3"/>
        <v>0</v>
      </c>
      <c r="J28" s="18">
        <f>J13</f>
        <v>5</v>
      </c>
    </row>
    <row r="29" spans="1:17" hidden="1"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v>0</v>
      </c>
      <c r="C30" s="17">
        <f>((B30*'Key - Legend'!C10))</f>
        <v>0</v>
      </c>
      <c r="D30" s="8">
        <v>0</v>
      </c>
      <c r="E30" s="17">
        <f>((D30*'Key - Legend'!C10))</f>
        <v>0</v>
      </c>
      <c r="F30" s="8">
        <v>0</v>
      </c>
      <c r="G30" s="17">
        <f>((F30*'Key - Legend'!C10))</f>
        <v>0</v>
      </c>
      <c r="H30" s="8">
        <f t="shared" si="3"/>
        <v>0</v>
      </c>
      <c r="I30" s="17">
        <f t="shared" si="3"/>
        <v>0</v>
      </c>
      <c r="J30" s="18">
        <f>J15</f>
        <v>15</v>
      </c>
      <c r="O30" s="9"/>
      <c r="P30" s="9"/>
      <c r="Q30" s="9"/>
    </row>
    <row r="31" spans="1:17" x14ac:dyDescent="0.2">
      <c r="A31" s="22" t="s">
        <v>94</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7" t="e">
        <f>I31+I33</f>
        <v>#DIV/0!</v>
      </c>
    </row>
    <row r="35" spans="1:17" x14ac:dyDescent="0.2">
      <c r="A35" s="40"/>
      <c r="B35" s="40"/>
      <c r="C35" s="58"/>
      <c r="D35" s="40"/>
      <c r="E35" s="40"/>
      <c r="F35" s="40"/>
      <c r="G35" s="40"/>
      <c r="H35" s="40"/>
      <c r="I35" s="40"/>
      <c r="J35" s="40"/>
    </row>
    <row r="36" spans="1:17" x14ac:dyDescent="0.2">
      <c r="A36" s="40"/>
      <c r="B36" s="40"/>
      <c r="C36" s="58"/>
      <c r="D36" s="40"/>
      <c r="E36" s="40"/>
      <c r="F36" s="40"/>
      <c r="G36" s="40"/>
      <c r="H36" s="40"/>
      <c r="I36" s="40"/>
      <c r="J36" s="40"/>
    </row>
    <row r="37" spans="1:17" x14ac:dyDescent="0.2">
      <c r="A37" s="40"/>
      <c r="B37" s="40"/>
      <c r="C37" s="58"/>
      <c r="D37" s="40"/>
      <c r="E37" s="40"/>
      <c r="F37" s="40"/>
      <c r="G37" s="40"/>
      <c r="H37" s="40"/>
      <c r="I37" s="40"/>
      <c r="J37" s="40"/>
    </row>
    <row r="38" spans="1:17" x14ac:dyDescent="0.2">
      <c r="A38" s="40"/>
      <c r="B38" s="40"/>
      <c r="C38" s="58"/>
      <c r="D38" s="40"/>
      <c r="E38" s="40"/>
      <c r="F38" s="40"/>
      <c r="G38" s="40"/>
      <c r="H38" s="40"/>
      <c r="I38" s="40"/>
      <c r="J38" s="40"/>
    </row>
    <row r="39" spans="1:17" x14ac:dyDescent="0.2">
      <c r="A39" s="40"/>
      <c r="B39" s="40"/>
      <c r="C39" s="58"/>
      <c r="D39" s="40"/>
      <c r="E39" s="40"/>
      <c r="F39" s="40"/>
      <c r="G39" s="40"/>
      <c r="H39" s="40"/>
      <c r="I39" s="40"/>
      <c r="J39" s="40"/>
    </row>
    <row r="40" spans="1:17" x14ac:dyDescent="0.2">
      <c r="A40" s="40"/>
      <c r="B40" s="40"/>
      <c r="C40" s="58"/>
      <c r="D40" s="40"/>
      <c r="E40" s="40"/>
      <c r="F40" s="40"/>
      <c r="G40" s="128" t="str">
        <f>Dashboard!$O$114</f>
        <v>Please see Key for Descriptions</v>
      </c>
      <c r="H40" s="40"/>
      <c r="I40" s="40"/>
      <c r="J40" s="40"/>
    </row>
    <row r="41" spans="1:17" x14ac:dyDescent="0.2">
      <c r="A41" s="40"/>
      <c r="B41" s="40"/>
      <c r="C41" s="58"/>
      <c r="D41" s="40"/>
      <c r="E41" s="40"/>
      <c r="F41" s="40"/>
      <c r="G41" s="40"/>
      <c r="H41" s="40"/>
      <c r="I41" s="40"/>
      <c r="J41" s="40"/>
    </row>
    <row r="42" spans="1:17" x14ac:dyDescent="0.2">
      <c r="A42" s="40"/>
      <c r="B42" s="40"/>
      <c r="C42" s="58"/>
      <c r="D42" s="40"/>
      <c r="E42" s="40"/>
      <c r="F42" s="40"/>
      <c r="G42" s="40"/>
      <c r="H42" s="40"/>
      <c r="I42" s="40"/>
      <c r="J42" s="40"/>
    </row>
    <row r="43" spans="1:17" x14ac:dyDescent="0.2">
      <c r="A43" s="40"/>
      <c r="B43" s="40"/>
      <c r="C43" s="40"/>
      <c r="D43" s="40"/>
      <c r="E43" s="40"/>
      <c r="F43" s="40"/>
      <c r="G43" s="40"/>
      <c r="H43" s="40"/>
      <c r="I43" s="40"/>
      <c r="J43" s="40"/>
    </row>
    <row r="44" spans="1:17" x14ac:dyDescent="0.2">
      <c r="A44" s="40"/>
      <c r="B44" s="40"/>
      <c r="C44" s="40"/>
      <c r="D44" s="40"/>
      <c r="E44" s="40"/>
      <c r="F44" s="40"/>
      <c r="G44" s="40"/>
      <c r="H44" s="40"/>
      <c r="I44" s="40"/>
      <c r="J44" s="40"/>
    </row>
    <row r="45" spans="1:17" x14ac:dyDescent="0.2">
      <c r="A45" s="40"/>
      <c r="B45" s="40"/>
      <c r="C45" s="40"/>
      <c r="D45" s="40"/>
      <c r="E45" s="40"/>
      <c r="F45" s="40"/>
      <c r="G45" s="40"/>
      <c r="H45" s="40"/>
      <c r="I45" s="40"/>
      <c r="J45" s="40"/>
    </row>
    <row r="46" spans="1:17" x14ac:dyDescent="0.2">
      <c r="A46" s="40"/>
      <c r="B46" s="40"/>
      <c r="C46" s="40"/>
      <c r="D46" s="40"/>
      <c r="E46" s="40"/>
      <c r="F46" s="40"/>
      <c r="G46" s="40"/>
      <c r="H46" s="40"/>
      <c r="I46" s="40"/>
      <c r="J46" s="40"/>
    </row>
    <row r="47" spans="1:17" x14ac:dyDescent="0.2">
      <c r="A47" s="40"/>
      <c r="B47" s="40"/>
      <c r="C47" s="40"/>
      <c r="D47" s="40"/>
      <c r="E47" s="40"/>
      <c r="F47" s="40"/>
      <c r="G47" s="40"/>
      <c r="H47" s="40"/>
      <c r="I47" s="40"/>
      <c r="J47" s="40"/>
    </row>
    <row r="48" spans="1:17" x14ac:dyDescent="0.2">
      <c r="A48" s="40"/>
      <c r="B48" s="40"/>
      <c r="C48" s="40"/>
      <c r="D48" s="40"/>
      <c r="E48" s="40"/>
      <c r="F48" s="40"/>
      <c r="G48" s="40"/>
      <c r="H48" s="40"/>
      <c r="I48" s="40"/>
      <c r="J48" s="40"/>
    </row>
    <row r="49" spans="1:10" x14ac:dyDescent="0.2">
      <c r="A49" s="40"/>
      <c r="B49" s="40"/>
      <c r="C49" s="40"/>
      <c r="D49" s="40"/>
      <c r="E49" s="40"/>
      <c r="F49" s="40"/>
      <c r="G49" s="40"/>
      <c r="H49" s="40"/>
      <c r="I49" s="40"/>
      <c r="J49" s="40"/>
    </row>
    <row r="50" spans="1:10" x14ac:dyDescent="0.2">
      <c r="A50" s="40"/>
      <c r="B50" s="40"/>
      <c r="C50" s="40"/>
      <c r="D50" s="40"/>
      <c r="E50" s="40"/>
      <c r="F50" s="40"/>
      <c r="G50" s="40"/>
      <c r="H50" s="40"/>
      <c r="I50" s="40"/>
      <c r="J50" s="40"/>
    </row>
    <row r="51" spans="1:10" x14ac:dyDescent="0.2">
      <c r="A51" s="40"/>
      <c r="B51" s="40"/>
      <c r="C51" s="40"/>
      <c r="D51" s="40"/>
      <c r="E51" s="40"/>
      <c r="F51" s="40"/>
      <c r="G51" s="40"/>
      <c r="H51" s="40"/>
      <c r="I51" s="40"/>
      <c r="J51" s="40"/>
    </row>
    <row r="52" spans="1:10" x14ac:dyDescent="0.2">
      <c r="A52" s="40"/>
      <c r="B52" s="40"/>
      <c r="C52" s="40"/>
      <c r="D52" s="40"/>
      <c r="E52" s="40"/>
      <c r="F52" s="40"/>
      <c r="G52" s="40"/>
      <c r="H52" s="40"/>
      <c r="I52" s="40"/>
      <c r="J52" s="40"/>
    </row>
    <row r="53" spans="1:10" x14ac:dyDescent="0.2">
      <c r="A53" s="40"/>
      <c r="B53" s="40"/>
      <c r="C53" s="40"/>
      <c r="D53" s="40"/>
      <c r="E53" s="40"/>
      <c r="F53" s="40"/>
      <c r="G53" s="40"/>
      <c r="H53" s="40"/>
      <c r="I53" s="40"/>
      <c r="J53" s="40"/>
    </row>
    <row r="54" spans="1:10" x14ac:dyDescent="0.2">
      <c r="A54" s="40"/>
      <c r="B54" s="40"/>
      <c r="C54" s="40"/>
      <c r="D54" s="40"/>
      <c r="E54" s="40"/>
      <c r="F54" s="40"/>
      <c r="G54" s="40"/>
      <c r="H54" s="40"/>
      <c r="I54" s="40"/>
      <c r="J54" s="40"/>
    </row>
    <row r="55" spans="1:10" x14ac:dyDescent="0.2">
      <c r="A55" s="40"/>
      <c r="B55" s="40"/>
      <c r="C55" s="40"/>
      <c r="D55" s="40"/>
      <c r="E55" s="40"/>
      <c r="F55" s="40"/>
      <c r="G55" s="40"/>
      <c r="H55" s="40"/>
      <c r="I55" s="40"/>
      <c r="J55" s="40"/>
    </row>
    <row r="56" spans="1:10" x14ac:dyDescent="0.2">
      <c r="A56" s="40"/>
      <c r="B56" s="40"/>
      <c r="C56" s="40"/>
      <c r="D56" s="40"/>
      <c r="E56" s="40"/>
      <c r="F56" s="40"/>
      <c r="G56" s="40"/>
      <c r="H56" s="40"/>
      <c r="I56" s="40"/>
      <c r="J56" s="40"/>
    </row>
    <row r="57" spans="1:10" x14ac:dyDescent="0.2">
      <c r="A57" s="40"/>
      <c r="B57" s="40"/>
      <c r="C57" s="40"/>
      <c r="D57" s="40"/>
      <c r="E57" s="40"/>
      <c r="F57" s="40"/>
      <c r="G57" s="40"/>
      <c r="H57" s="40"/>
      <c r="I57" s="40"/>
      <c r="J57" s="40"/>
    </row>
    <row r="58" spans="1:10" x14ac:dyDescent="0.2">
      <c r="A58" s="40"/>
      <c r="B58" s="40"/>
      <c r="C58" s="40"/>
      <c r="D58" s="40"/>
      <c r="E58" s="40"/>
      <c r="F58" s="40"/>
      <c r="G58" s="40"/>
      <c r="H58" s="40"/>
      <c r="I58" s="40"/>
      <c r="J58" s="40"/>
    </row>
    <row r="59" spans="1:10" x14ac:dyDescent="0.2">
      <c r="A59" s="40"/>
      <c r="B59" s="40"/>
      <c r="C59" s="40"/>
      <c r="D59" s="40"/>
      <c r="E59" s="40"/>
      <c r="F59" s="40"/>
      <c r="G59" s="40"/>
      <c r="H59" s="40"/>
      <c r="I59" s="40"/>
      <c r="J59" s="40"/>
    </row>
    <row r="60" spans="1:10" x14ac:dyDescent="0.2">
      <c r="A60" s="40"/>
      <c r="B60" s="40"/>
      <c r="C60" s="40"/>
      <c r="D60" s="40"/>
      <c r="E60" s="40"/>
      <c r="F60" s="40"/>
      <c r="G60" s="40"/>
      <c r="H60" s="40"/>
      <c r="I60" s="40"/>
      <c r="J60" s="40"/>
    </row>
    <row r="61" spans="1:10" x14ac:dyDescent="0.2">
      <c r="A61" s="40"/>
      <c r="B61" s="40"/>
      <c r="C61" s="40"/>
      <c r="D61" s="40"/>
      <c r="E61" s="40"/>
      <c r="F61" s="40"/>
      <c r="G61" s="40"/>
      <c r="H61" s="40"/>
      <c r="I61" s="40"/>
      <c r="J61" s="40"/>
    </row>
    <row r="62" spans="1:10" x14ac:dyDescent="0.2">
      <c r="A62" s="40"/>
      <c r="B62" s="40"/>
      <c r="C62" s="40"/>
      <c r="D62" s="40"/>
      <c r="E62" s="40"/>
      <c r="F62" s="40"/>
      <c r="G62" s="40"/>
      <c r="H62" s="40"/>
      <c r="I62" s="40"/>
      <c r="J62" s="40"/>
    </row>
    <row r="63" spans="1:10" x14ac:dyDescent="0.2">
      <c r="A63" s="40"/>
      <c r="B63" s="40"/>
      <c r="C63" s="40"/>
      <c r="D63" s="40"/>
      <c r="E63" s="40"/>
      <c r="F63" s="40"/>
      <c r="G63" s="40"/>
      <c r="H63" s="40"/>
      <c r="I63" s="40"/>
      <c r="J63" s="40"/>
    </row>
    <row r="64" spans="1:10" x14ac:dyDescent="0.2">
      <c r="A64" s="40"/>
      <c r="B64" s="40"/>
      <c r="C64" s="40"/>
      <c r="D64" s="40"/>
      <c r="E64" s="40"/>
      <c r="F64" s="40"/>
      <c r="G64" s="40"/>
      <c r="H64" s="40"/>
      <c r="I64" s="40"/>
      <c r="J64" s="40"/>
    </row>
    <row r="65" spans="1:10" x14ac:dyDescent="0.2">
      <c r="A65" s="40"/>
      <c r="B65" s="40"/>
      <c r="C65" s="40"/>
      <c r="D65" s="40"/>
      <c r="E65" s="40"/>
      <c r="F65" s="40"/>
      <c r="G65" s="40"/>
      <c r="H65" s="40"/>
      <c r="I65" s="40"/>
      <c r="J65" s="40"/>
    </row>
    <row r="66" spans="1:10" x14ac:dyDescent="0.2">
      <c r="A66" s="40"/>
      <c r="B66" s="40"/>
      <c r="C66" s="40"/>
      <c r="D66" s="40"/>
      <c r="E66" s="40"/>
      <c r="F66" s="40"/>
      <c r="G66" s="40"/>
      <c r="H66" s="40"/>
      <c r="I66" s="40"/>
      <c r="J66" s="40"/>
    </row>
    <row r="67" spans="1:10" x14ac:dyDescent="0.2">
      <c r="A67" s="40"/>
      <c r="B67" s="40"/>
      <c r="C67" s="40"/>
      <c r="D67" s="40"/>
      <c r="E67" s="40"/>
      <c r="F67" s="40"/>
      <c r="G67" s="40"/>
      <c r="H67" s="40"/>
      <c r="I67" s="40"/>
      <c r="J67" s="40"/>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zoomScaleNormal="100" workbookViewId="0">
      <selection activeCell="E23" sqref="E23"/>
    </sheetView>
  </sheetViews>
  <sheetFormatPr defaultRowHeight="12.75" x14ac:dyDescent="0.2"/>
  <cols>
    <col min="1" max="1" width="30.7109375" customWidth="1"/>
    <col min="2" max="2" width="16.5703125" hidden="1" customWidth="1"/>
    <col min="3" max="3" width="8.7109375" bestFit="1" customWidth="1"/>
    <col min="4" max="4" width="12.5703125" customWidth="1"/>
    <col min="5" max="5" width="14.5703125" customWidth="1"/>
    <col min="6" max="6" width="14.5703125" hidden="1" customWidth="1"/>
    <col min="7" max="7" width="13.140625" hidden="1" customWidth="1"/>
    <col min="8" max="8" width="0.85546875" hidden="1" customWidth="1"/>
    <col min="9" max="9" width="13" hidden="1" customWidth="1"/>
    <col min="10" max="11" width="0" hidden="1" customWidth="1"/>
    <col min="12" max="255" width="11.42578125" customWidth="1"/>
  </cols>
  <sheetData>
    <row r="1" spans="1:14" ht="26.25" x14ac:dyDescent="0.4">
      <c r="A1" s="46" t="s">
        <v>120</v>
      </c>
      <c r="B1" s="40"/>
      <c r="C1" s="40"/>
      <c r="D1" s="40"/>
      <c r="E1" s="40"/>
      <c r="F1" s="40"/>
      <c r="G1" s="40"/>
      <c r="H1" s="40"/>
      <c r="I1" s="40"/>
      <c r="L1" s="40"/>
      <c r="M1" s="40"/>
      <c r="N1" s="40"/>
    </row>
    <row r="2" spans="1:14" ht="18" x14ac:dyDescent="0.25">
      <c r="A2" s="122" t="str">
        <f>Dashboard!$J$4</f>
        <v>[Client Name]</v>
      </c>
      <c r="B2" s="49"/>
      <c r="C2" s="50"/>
      <c r="D2" s="40"/>
      <c r="E2" s="40"/>
      <c r="F2" s="40"/>
      <c r="G2" s="40"/>
      <c r="H2" s="40"/>
      <c r="I2" s="40"/>
      <c r="L2" s="40"/>
      <c r="M2" s="40"/>
      <c r="N2" s="40"/>
    </row>
    <row r="3" spans="1:14" ht="15" x14ac:dyDescent="0.25">
      <c r="A3" s="123" t="str">
        <f>'Activity Summary'!A25</f>
        <v>[LOA Start Date - Report Month]</v>
      </c>
      <c r="B3" s="124"/>
      <c r="C3" s="53"/>
      <c r="D3" s="40"/>
      <c r="E3" s="40"/>
      <c r="F3" s="40"/>
      <c r="G3" s="40"/>
      <c r="H3" s="40"/>
      <c r="I3" s="40"/>
      <c r="L3" s="40"/>
      <c r="M3" s="40"/>
      <c r="N3" s="40"/>
    </row>
    <row r="4" spans="1:14" ht="18" x14ac:dyDescent="0.25">
      <c r="A4" s="109"/>
      <c r="B4" s="47"/>
      <c r="C4" s="47"/>
      <c r="D4" s="40"/>
      <c r="E4" s="40"/>
      <c r="F4" s="40"/>
      <c r="G4" s="40"/>
      <c r="H4" s="40"/>
      <c r="I4" s="40"/>
      <c r="L4" s="40"/>
      <c r="M4" s="40"/>
      <c r="N4" s="40"/>
    </row>
    <row r="5" spans="1:14" ht="18" x14ac:dyDescent="0.25">
      <c r="A5" s="95"/>
      <c r="B5" s="40"/>
      <c r="C5" s="40"/>
      <c r="D5" s="40"/>
      <c r="E5" s="40"/>
      <c r="F5" s="40"/>
      <c r="G5" s="40"/>
      <c r="H5" s="40"/>
      <c r="I5" s="40"/>
      <c r="L5" s="40"/>
      <c r="M5" s="40"/>
      <c r="N5" s="40"/>
    </row>
    <row r="6" spans="1:14" ht="25.5" x14ac:dyDescent="0.2">
      <c r="A6" s="150" t="str">
        <f>'Activity Summary'!A10</f>
        <v>[Current Month]</v>
      </c>
      <c r="B6" s="119" t="s">
        <v>81</v>
      </c>
      <c r="C6" s="119" t="s">
        <v>69</v>
      </c>
      <c r="D6" s="119" t="s">
        <v>6</v>
      </c>
      <c r="E6" s="119" t="s">
        <v>109</v>
      </c>
      <c r="F6" s="119" t="s">
        <v>80</v>
      </c>
      <c r="G6" s="119" t="s">
        <v>110</v>
      </c>
    </row>
    <row r="7" spans="1:14" x14ac:dyDescent="0.2">
      <c r="A7" s="7" t="s">
        <v>42</v>
      </c>
      <c r="B7" s="8"/>
      <c r="C7" s="8">
        <v>0</v>
      </c>
      <c r="D7" s="8">
        <v>0</v>
      </c>
      <c r="E7" s="17">
        <v>0</v>
      </c>
      <c r="F7" s="29">
        <v>0</v>
      </c>
      <c r="G7" s="17">
        <f>E7*(1-F7)</f>
        <v>0</v>
      </c>
    </row>
    <row r="8" spans="1:14" x14ac:dyDescent="0.2">
      <c r="A8" s="7" t="s">
        <v>43</v>
      </c>
      <c r="B8" s="8"/>
      <c r="C8" s="8">
        <v>0</v>
      </c>
      <c r="D8" s="8">
        <v>0</v>
      </c>
      <c r="E8" s="17">
        <v>0</v>
      </c>
      <c r="F8" s="29">
        <v>0</v>
      </c>
      <c r="G8" s="17">
        <f>E8*(1-F8)</f>
        <v>0</v>
      </c>
    </row>
    <row r="9" spans="1:14" x14ac:dyDescent="0.2">
      <c r="A9" s="7" t="s">
        <v>4</v>
      </c>
      <c r="B9" s="148"/>
      <c r="C9" s="8">
        <v>0</v>
      </c>
      <c r="D9" s="8">
        <v>0</v>
      </c>
      <c r="E9" s="17">
        <v>0</v>
      </c>
      <c r="F9" s="29">
        <v>0</v>
      </c>
      <c r="G9" s="17">
        <f>E9*(1-F9)</f>
        <v>0</v>
      </c>
    </row>
    <row r="10" spans="1:14" x14ac:dyDescent="0.2">
      <c r="A10" s="7"/>
      <c r="B10" s="31"/>
      <c r="C10" s="8"/>
      <c r="D10" s="23"/>
      <c r="E10" s="23"/>
      <c r="F10" s="8"/>
      <c r="G10" s="23"/>
    </row>
    <row r="11" spans="1:14" x14ac:dyDescent="0.2">
      <c r="A11" s="7" t="s">
        <v>45</v>
      </c>
      <c r="B11" s="30"/>
      <c r="C11" s="8">
        <f t="shared" ref="C11:G11" si="0">SUM(C7:C10)</f>
        <v>0</v>
      </c>
      <c r="D11" s="8">
        <f t="shared" si="0"/>
        <v>0</v>
      </c>
      <c r="E11" s="17">
        <f>SUM(E7:E8:E9)</f>
        <v>0</v>
      </c>
      <c r="F11" s="29"/>
      <c r="G11" s="23">
        <f t="shared" si="0"/>
        <v>0</v>
      </c>
      <c r="H11" s="18">
        <f>'Activity Summary'!J18</f>
        <v>260</v>
      </c>
    </row>
    <row r="12" spans="1:14" x14ac:dyDescent="0.2">
      <c r="B12" s="14"/>
      <c r="F12" s="7" t="s">
        <v>82</v>
      </c>
      <c r="G12" s="28"/>
    </row>
    <row r="13" spans="1:14" x14ac:dyDescent="0.2">
      <c r="B13" s="14"/>
      <c r="F13" s="7" t="s">
        <v>83</v>
      </c>
      <c r="G13" s="28">
        <f>G11-G12</f>
        <v>0</v>
      </c>
    </row>
    <row r="14" spans="1:14" x14ac:dyDescent="0.2">
      <c r="A14" s="40"/>
      <c r="B14" s="58"/>
      <c r="C14" s="40"/>
      <c r="D14" s="40"/>
      <c r="E14" s="40"/>
      <c r="F14" s="40"/>
      <c r="G14" s="40"/>
    </row>
    <row r="15" spans="1:14" x14ac:dyDescent="0.2">
      <c r="A15" s="40"/>
      <c r="B15" s="58"/>
      <c r="C15" s="40"/>
      <c r="D15" s="40"/>
      <c r="E15" s="40"/>
      <c r="F15" s="40"/>
      <c r="G15" s="40"/>
    </row>
    <row r="16" spans="1:14" x14ac:dyDescent="0.2">
      <c r="A16" s="40"/>
      <c r="B16" s="58"/>
      <c r="C16" s="40"/>
      <c r="D16" s="40"/>
      <c r="E16" s="40"/>
      <c r="F16" s="40"/>
      <c r="G16" s="40"/>
    </row>
    <row r="17" spans="1:9" ht="25.5" x14ac:dyDescent="0.2">
      <c r="A17" s="150" t="str">
        <f>'Activity Summary'!A25</f>
        <v>[LOA Start Date - Report Month]</v>
      </c>
      <c r="B17" s="119" t="s">
        <v>81</v>
      </c>
      <c r="C17" s="119" t="s">
        <v>69</v>
      </c>
      <c r="D17" s="119" t="s">
        <v>6</v>
      </c>
      <c r="E17" s="119" t="s">
        <v>109</v>
      </c>
      <c r="F17" s="119" t="s">
        <v>80</v>
      </c>
      <c r="G17" s="119" t="s">
        <v>110</v>
      </c>
    </row>
    <row r="18" spans="1:9" x14ac:dyDescent="0.2">
      <c r="A18" s="7" t="s">
        <v>42</v>
      </c>
      <c r="B18" s="8"/>
      <c r="C18" s="8">
        <v>0</v>
      </c>
      <c r="D18" s="8">
        <v>0</v>
      </c>
      <c r="E18" s="17">
        <v>0</v>
      </c>
      <c r="F18" s="29">
        <v>0</v>
      </c>
      <c r="G18" s="17">
        <f>E18*(1-F18)</f>
        <v>0</v>
      </c>
    </row>
    <row r="19" spans="1:9" x14ac:dyDescent="0.2">
      <c r="A19" s="7" t="s">
        <v>43</v>
      </c>
      <c r="B19" s="8"/>
      <c r="C19" s="8">
        <v>0</v>
      </c>
      <c r="D19" s="8">
        <v>0</v>
      </c>
      <c r="E19" s="17">
        <v>0</v>
      </c>
      <c r="F19" s="29">
        <v>0</v>
      </c>
      <c r="G19" s="17">
        <f>E19*(1-F19)</f>
        <v>0</v>
      </c>
    </row>
    <row r="20" spans="1:9" x14ac:dyDescent="0.2">
      <c r="A20" s="7" t="s">
        <v>4</v>
      </c>
      <c r="B20" s="8"/>
      <c r="C20" s="8">
        <v>0</v>
      </c>
      <c r="D20" s="8">
        <v>0</v>
      </c>
      <c r="E20" s="17">
        <v>0</v>
      </c>
      <c r="F20" s="29">
        <v>0</v>
      </c>
      <c r="G20" s="17">
        <f>E20*(1-F20)</f>
        <v>0</v>
      </c>
    </row>
    <row r="21" spans="1:9" x14ac:dyDescent="0.2">
      <c r="A21" s="7"/>
      <c r="B21" s="31"/>
      <c r="C21" s="8"/>
      <c r="D21" s="23"/>
      <c r="E21" s="23"/>
      <c r="F21" s="8"/>
      <c r="G21" s="23"/>
    </row>
    <row r="22" spans="1:9" x14ac:dyDescent="0.2">
      <c r="A22" s="7" t="s">
        <v>45</v>
      </c>
      <c r="B22" s="30"/>
      <c r="C22" s="8">
        <f>SUM(C18:C21)</f>
        <v>0</v>
      </c>
      <c r="D22" s="8">
        <f>SUM(D18:D21)</f>
        <v>0</v>
      </c>
      <c r="E22" s="17">
        <f>SUM(E18:E19:E20)</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0"/>
      <c r="B25" s="40"/>
      <c r="C25" s="40"/>
      <c r="D25" s="40"/>
      <c r="E25" s="40"/>
      <c r="F25" s="40"/>
      <c r="G25" s="40"/>
      <c r="H25" s="40"/>
      <c r="I25" s="40"/>
    </row>
    <row r="26" spans="1:9" x14ac:dyDescent="0.2">
      <c r="A26" s="40"/>
      <c r="B26" s="40"/>
      <c r="C26" s="40"/>
      <c r="D26" s="40"/>
      <c r="F26" s="110"/>
      <c r="G26" s="40"/>
      <c r="H26" s="40"/>
      <c r="I26" s="40"/>
    </row>
    <row r="27" spans="1:9" x14ac:dyDescent="0.2">
      <c r="A27" s="40"/>
      <c r="B27" s="40"/>
      <c r="C27" s="40"/>
      <c r="D27" s="40"/>
      <c r="E27" s="40"/>
      <c r="F27" s="40"/>
      <c r="G27" s="40"/>
      <c r="H27" s="40"/>
      <c r="I27" s="40"/>
    </row>
    <row r="28" spans="1:9" x14ac:dyDescent="0.2">
      <c r="A28" s="40"/>
      <c r="B28" s="40"/>
      <c r="C28" s="40"/>
      <c r="D28" s="40"/>
      <c r="E28" s="40"/>
      <c r="F28" s="151" t="s">
        <v>111</v>
      </c>
      <c r="G28" s="151"/>
      <c r="H28" s="151"/>
      <c r="I28" s="151"/>
    </row>
    <row r="29" spans="1:9" x14ac:dyDescent="0.2">
      <c r="A29" s="40"/>
      <c r="B29" s="40"/>
      <c r="C29" s="40"/>
      <c r="D29" s="40"/>
      <c r="E29" s="40"/>
      <c r="F29" s="151"/>
      <c r="G29" s="151"/>
      <c r="H29" s="151"/>
      <c r="I29" s="151"/>
    </row>
    <row r="30" spans="1:9" x14ac:dyDescent="0.2">
      <c r="A30" s="40"/>
      <c r="B30" s="40"/>
      <c r="C30" s="40"/>
      <c r="D30" s="40"/>
      <c r="E30" s="40"/>
      <c r="F30" s="40"/>
      <c r="G30" s="40"/>
      <c r="H30" s="40"/>
      <c r="I30" s="40"/>
    </row>
    <row r="31" spans="1:9" x14ac:dyDescent="0.2">
      <c r="A31" s="40"/>
      <c r="B31" s="40"/>
      <c r="C31" s="40"/>
      <c r="D31" s="40"/>
      <c r="E31" s="40"/>
      <c r="F31" s="128" t="str">
        <f>Dashboard!$O$114</f>
        <v>Please see Key for Descriptions</v>
      </c>
      <c r="G31" s="40"/>
      <c r="I31" s="40"/>
    </row>
    <row r="32" spans="1:9" x14ac:dyDescent="0.2">
      <c r="A32" s="40"/>
      <c r="B32" s="40"/>
      <c r="C32" s="40"/>
      <c r="D32" s="40"/>
      <c r="E32" s="40"/>
      <c r="F32" s="40"/>
      <c r="G32" s="40"/>
      <c r="H32" s="40"/>
      <c r="I32" s="40"/>
    </row>
    <row r="33" spans="1:9" x14ac:dyDescent="0.2">
      <c r="A33" s="40"/>
      <c r="B33" s="40"/>
      <c r="C33" s="40"/>
      <c r="D33" s="40"/>
      <c r="E33" s="40"/>
      <c r="F33" s="40"/>
      <c r="G33" s="40"/>
      <c r="H33" s="40"/>
      <c r="I33" s="40"/>
    </row>
    <row r="34" spans="1:9" x14ac:dyDescent="0.2">
      <c r="A34" s="40"/>
      <c r="B34" s="40"/>
      <c r="C34" s="40"/>
      <c r="D34" s="40"/>
      <c r="E34" s="40"/>
      <c r="F34" s="40"/>
      <c r="G34" s="40"/>
      <c r="H34" s="40"/>
      <c r="I34" s="40"/>
    </row>
    <row r="35" spans="1:9" x14ac:dyDescent="0.2">
      <c r="A35" s="40"/>
      <c r="B35" s="40"/>
      <c r="C35" s="40"/>
      <c r="D35" s="40"/>
      <c r="E35" s="40"/>
      <c r="F35" s="40"/>
      <c r="G35" s="40"/>
      <c r="H35" s="40"/>
      <c r="I35" s="40"/>
    </row>
    <row r="36" spans="1:9" x14ac:dyDescent="0.2">
      <c r="A36" s="40"/>
      <c r="B36" s="40"/>
      <c r="C36" s="40"/>
      <c r="D36" s="40"/>
      <c r="E36" s="40"/>
      <c r="F36" s="40"/>
      <c r="G36" s="40"/>
      <c r="H36" s="40"/>
      <c r="I36" s="40"/>
    </row>
    <row r="37" spans="1:9" x14ac:dyDescent="0.2">
      <c r="A37" s="40"/>
      <c r="B37" s="40"/>
      <c r="C37" s="40"/>
      <c r="D37" s="40"/>
      <c r="E37" s="40"/>
      <c r="F37" s="40"/>
      <c r="G37" s="40"/>
      <c r="H37" s="40"/>
      <c r="I37" s="40"/>
    </row>
    <row r="38" spans="1:9" x14ac:dyDescent="0.2">
      <c r="A38" s="40"/>
      <c r="B38" s="40"/>
      <c r="C38" s="40"/>
      <c r="D38" s="40"/>
      <c r="E38" s="40"/>
      <c r="F38" s="40"/>
      <c r="G38" s="40"/>
      <c r="H38" s="40"/>
      <c r="I38" s="40"/>
    </row>
    <row r="39" spans="1:9" x14ac:dyDescent="0.2">
      <c r="A39" s="40"/>
      <c r="B39" s="40"/>
      <c r="C39" s="40"/>
      <c r="D39" s="40"/>
      <c r="E39" s="40"/>
      <c r="F39" s="40"/>
      <c r="G39" s="40"/>
      <c r="H39" s="40"/>
      <c r="I39" s="40"/>
    </row>
    <row r="40" spans="1:9" x14ac:dyDescent="0.2">
      <c r="A40" s="40"/>
      <c r="B40" s="40"/>
      <c r="C40" s="40"/>
      <c r="D40" s="40"/>
      <c r="E40" s="40"/>
      <c r="F40" s="40"/>
      <c r="G40" s="40"/>
      <c r="H40" s="40"/>
      <c r="I40" s="40"/>
    </row>
    <row r="41" spans="1:9"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zoomScaleNormal="100" workbookViewId="0">
      <selection activeCell="M17" sqref="B17:M17"/>
    </sheetView>
  </sheetViews>
  <sheetFormatPr defaultRowHeight="12.75" x14ac:dyDescent="0.2"/>
  <cols>
    <col min="1" max="1" width="21.85546875" customWidth="1"/>
    <col min="2" max="13" width="11.42578125" customWidth="1"/>
    <col min="14" max="14" width="11.7109375" customWidth="1"/>
    <col min="15" max="15" width="12.7109375" customWidth="1"/>
    <col min="16" max="16" width="7" hidden="1" customWidth="1"/>
    <col min="17" max="256" width="11.42578125" customWidth="1"/>
  </cols>
  <sheetData>
    <row r="1" spans="1:16" ht="26.25" x14ac:dyDescent="0.4">
      <c r="A1" s="46" t="s">
        <v>121</v>
      </c>
      <c r="B1" s="40"/>
      <c r="C1" s="40"/>
      <c r="D1" s="40"/>
      <c r="E1" s="40"/>
      <c r="F1" s="40"/>
      <c r="G1" s="40"/>
      <c r="H1" s="40"/>
      <c r="I1" s="40"/>
      <c r="J1" s="40"/>
      <c r="K1" s="40"/>
      <c r="L1" s="40"/>
      <c r="M1" s="40"/>
      <c r="N1" s="40"/>
      <c r="O1" s="40"/>
      <c r="P1" s="40"/>
    </row>
    <row r="2" spans="1:16" ht="18" x14ac:dyDescent="0.25">
      <c r="A2" s="120" t="str">
        <f>Dashboard!$J$4</f>
        <v>[Client Name]</v>
      </c>
      <c r="B2" s="49"/>
      <c r="C2" s="50"/>
      <c r="D2" s="40"/>
      <c r="E2" s="40"/>
      <c r="F2" s="40"/>
      <c r="G2" s="40"/>
      <c r="H2" s="40"/>
      <c r="I2" s="40"/>
      <c r="J2" s="40"/>
      <c r="K2" s="40"/>
      <c r="L2" s="40"/>
      <c r="M2" s="40"/>
      <c r="N2" s="40"/>
      <c r="O2" s="40"/>
      <c r="P2" s="40"/>
    </row>
    <row r="3" spans="1:16" ht="15" x14ac:dyDescent="0.25">
      <c r="A3" s="98" t="s">
        <v>114</v>
      </c>
      <c r="B3" s="99"/>
      <c r="C3" s="100"/>
      <c r="D3" s="62"/>
      <c r="E3" s="62"/>
      <c r="F3" s="62"/>
      <c r="G3" s="62"/>
      <c r="H3" s="62"/>
      <c r="I3" s="62"/>
      <c r="J3" s="62"/>
      <c r="K3" s="62"/>
      <c r="L3" s="62"/>
      <c r="M3" s="62"/>
      <c r="N3" s="62"/>
      <c r="O3" s="40"/>
      <c r="P3" s="40"/>
    </row>
    <row r="4" spans="1:16" ht="15" x14ac:dyDescent="0.25">
      <c r="A4" s="101"/>
      <c r="B4" s="102"/>
      <c r="C4" s="102"/>
      <c r="D4" s="62"/>
      <c r="E4" s="62"/>
      <c r="F4" s="62"/>
      <c r="G4" s="62"/>
      <c r="H4" s="62"/>
      <c r="I4" s="62"/>
      <c r="J4" s="62"/>
      <c r="K4" s="62"/>
      <c r="L4" s="62"/>
      <c r="M4" s="62"/>
      <c r="N4" s="62"/>
      <c r="O4" s="40"/>
      <c r="P4" s="40"/>
    </row>
    <row r="5" spans="1:16" ht="15" x14ac:dyDescent="0.25">
      <c r="A5" s="101"/>
      <c r="B5" s="102"/>
      <c r="C5" s="102"/>
      <c r="D5" s="62"/>
      <c r="E5" s="62"/>
      <c r="F5" s="62"/>
      <c r="G5" s="62"/>
      <c r="H5" s="62"/>
      <c r="I5" s="62"/>
      <c r="J5" s="62"/>
      <c r="K5" s="62"/>
      <c r="L5" s="62"/>
      <c r="M5" s="62"/>
      <c r="N5" s="62"/>
      <c r="O5" s="40"/>
      <c r="P5" s="40"/>
    </row>
    <row r="6" spans="1:16" x14ac:dyDescent="0.2">
      <c r="A6" s="43"/>
      <c r="B6" s="62"/>
      <c r="C6" s="62"/>
      <c r="D6" s="62"/>
      <c r="E6" s="62"/>
      <c r="F6" s="62"/>
      <c r="G6" s="62"/>
      <c r="H6" s="62"/>
      <c r="I6" s="62"/>
      <c r="J6" s="62"/>
      <c r="K6" s="62"/>
      <c r="L6" s="62"/>
      <c r="M6" s="62"/>
      <c r="N6" s="62"/>
      <c r="O6" s="40"/>
      <c r="P6" s="40"/>
    </row>
    <row r="7" spans="1:16" ht="15.75" x14ac:dyDescent="0.25">
      <c r="A7" s="32" t="s">
        <v>40</v>
      </c>
      <c r="B7" s="33" t="s">
        <v>131</v>
      </c>
      <c r="C7" s="33" t="s">
        <v>131</v>
      </c>
      <c r="D7" s="33" t="s">
        <v>131</v>
      </c>
      <c r="E7" s="33" t="s">
        <v>131</v>
      </c>
      <c r="F7" s="33" t="s">
        <v>131</v>
      </c>
      <c r="G7" s="33" t="s">
        <v>131</v>
      </c>
      <c r="H7" s="33" t="s">
        <v>131</v>
      </c>
      <c r="I7" s="33" t="s">
        <v>131</v>
      </c>
      <c r="J7" s="33" t="s">
        <v>131</v>
      </c>
      <c r="K7" s="33" t="s">
        <v>131</v>
      </c>
      <c r="L7" s="33" t="s">
        <v>131</v>
      </c>
      <c r="M7" s="33" t="s">
        <v>131</v>
      </c>
      <c r="N7" s="107" t="s">
        <v>46</v>
      </c>
      <c r="O7" s="38" t="s">
        <v>86</v>
      </c>
      <c r="P7" s="40"/>
    </row>
    <row r="8" spans="1:16" x14ac:dyDescent="0.2">
      <c r="A8" s="7" t="s">
        <v>42</v>
      </c>
      <c r="B8" s="8">
        <v>0</v>
      </c>
      <c r="C8" s="8">
        <v>0</v>
      </c>
      <c r="D8" s="8">
        <v>0</v>
      </c>
      <c r="E8" s="8">
        <v>0</v>
      </c>
      <c r="F8" s="8">
        <v>0</v>
      </c>
      <c r="G8" s="8">
        <v>0</v>
      </c>
      <c r="H8" s="8">
        <v>0</v>
      </c>
      <c r="I8" s="8">
        <v>0</v>
      </c>
      <c r="J8" s="8">
        <v>0</v>
      </c>
      <c r="K8" s="8">
        <v>0</v>
      </c>
      <c r="L8" s="8">
        <v>0</v>
      </c>
      <c r="M8" s="8">
        <v>0</v>
      </c>
      <c r="N8" s="60">
        <f>SUM(B8:M8)</f>
        <v>0</v>
      </c>
      <c r="O8" s="28" t="e">
        <f>N8/N$11*O$26</f>
        <v>#DIV/0!</v>
      </c>
      <c r="P8" s="40"/>
    </row>
    <row r="9" spans="1:16" x14ac:dyDescent="0.2">
      <c r="A9" s="7" t="s">
        <v>43</v>
      </c>
      <c r="B9" s="8">
        <v>0</v>
      </c>
      <c r="C9" s="8">
        <v>0</v>
      </c>
      <c r="D9" s="8">
        <v>0</v>
      </c>
      <c r="E9" s="8">
        <v>0</v>
      </c>
      <c r="F9" s="8">
        <v>0</v>
      </c>
      <c r="G9" s="8">
        <v>0</v>
      </c>
      <c r="H9" s="8">
        <v>0</v>
      </c>
      <c r="I9" s="8">
        <v>0</v>
      </c>
      <c r="J9" s="8">
        <v>0</v>
      </c>
      <c r="K9" s="8">
        <v>0</v>
      </c>
      <c r="L9" s="8">
        <v>0</v>
      </c>
      <c r="M9" s="8">
        <v>0</v>
      </c>
      <c r="N9" s="60">
        <f>SUM(B9:M9)</f>
        <v>0</v>
      </c>
      <c r="O9" s="28" t="e">
        <f>N9/N$11*O$26</f>
        <v>#DIV/0!</v>
      </c>
      <c r="P9" s="40"/>
    </row>
    <row r="10" spans="1:16" ht="13.5" thickBot="1" x14ac:dyDescent="0.25">
      <c r="B10" s="8"/>
      <c r="C10" s="8"/>
      <c r="D10" s="8"/>
      <c r="E10" s="8"/>
      <c r="F10" s="8"/>
      <c r="G10" s="8"/>
      <c r="H10" s="8"/>
      <c r="I10" s="8"/>
      <c r="J10" s="8"/>
      <c r="K10" s="8"/>
      <c r="L10" s="8"/>
      <c r="M10" s="8"/>
      <c r="N10" s="60"/>
      <c r="P10" s="40"/>
    </row>
    <row r="11" spans="1:16" ht="13.5" thickTop="1" x14ac:dyDescent="0.2">
      <c r="A11" s="24" t="s">
        <v>45</v>
      </c>
      <c r="B11" s="25">
        <f t="shared" ref="B11:M11" si="0">SUM(B8:B9)</f>
        <v>0</v>
      </c>
      <c r="C11" s="25">
        <f t="shared" si="0"/>
        <v>0</v>
      </c>
      <c r="D11" s="25">
        <f t="shared" si="0"/>
        <v>0</v>
      </c>
      <c r="E11" s="25">
        <f t="shared" si="0"/>
        <v>0</v>
      </c>
      <c r="F11" s="25">
        <f t="shared" si="0"/>
        <v>0</v>
      </c>
      <c r="G11" s="25">
        <f t="shared" si="0"/>
        <v>0</v>
      </c>
      <c r="H11" s="25">
        <f t="shared" si="0"/>
        <v>0</v>
      </c>
      <c r="I11" s="25">
        <f t="shared" si="0"/>
        <v>0</v>
      </c>
      <c r="J11" s="25">
        <f t="shared" si="0"/>
        <v>0</v>
      </c>
      <c r="K11" s="25">
        <f t="shared" si="0"/>
        <v>0</v>
      </c>
      <c r="L11" s="25">
        <f t="shared" si="0"/>
        <v>0</v>
      </c>
      <c r="M11" s="25">
        <f t="shared" si="0"/>
        <v>0</v>
      </c>
      <c r="N11" s="61">
        <f>SUM(B11:M11)</f>
        <v>0</v>
      </c>
      <c r="O11" s="39" t="e">
        <f>SUM(O8:O9)</f>
        <v>#DIV/0!</v>
      </c>
      <c r="P11" s="40"/>
    </row>
    <row r="12" spans="1:16" x14ac:dyDescent="0.2">
      <c r="A12" s="40"/>
      <c r="B12" s="40"/>
      <c r="C12" s="40"/>
      <c r="D12" s="40"/>
      <c r="E12" s="40"/>
      <c r="F12" s="40"/>
      <c r="G12" s="40"/>
      <c r="H12" s="40"/>
      <c r="I12" s="40"/>
      <c r="J12" s="40"/>
      <c r="K12" s="40"/>
      <c r="L12" s="40"/>
      <c r="M12" s="40"/>
      <c r="N12" s="40"/>
      <c r="O12" s="40"/>
      <c r="P12" s="40"/>
    </row>
    <row r="13" spans="1:16" x14ac:dyDescent="0.2">
      <c r="A13" s="40"/>
      <c r="B13" s="40"/>
      <c r="C13" s="40"/>
      <c r="D13" s="40"/>
      <c r="E13" s="40"/>
      <c r="F13" s="40"/>
      <c r="G13" s="40"/>
      <c r="H13" s="40"/>
      <c r="I13" s="40"/>
      <c r="J13" s="40"/>
      <c r="K13" s="40"/>
      <c r="L13" s="40"/>
      <c r="M13" s="40"/>
      <c r="N13" s="40"/>
      <c r="O13" s="40"/>
      <c r="P13" s="40"/>
    </row>
    <row r="14" spans="1:16" x14ac:dyDescent="0.2">
      <c r="A14" s="40"/>
      <c r="B14" s="40"/>
      <c r="C14" s="40"/>
      <c r="D14" s="40"/>
      <c r="E14" s="40"/>
      <c r="F14" s="40"/>
      <c r="G14" s="40"/>
      <c r="H14" s="40"/>
      <c r="I14" s="40"/>
      <c r="J14" s="40"/>
      <c r="K14" s="40"/>
      <c r="L14" s="40"/>
      <c r="M14" s="40"/>
      <c r="N14" s="40"/>
      <c r="O14" s="40"/>
      <c r="P14" s="40"/>
    </row>
    <row r="15" spans="1:16" x14ac:dyDescent="0.2">
      <c r="A15" s="40"/>
      <c r="B15" s="40"/>
      <c r="C15" s="40"/>
      <c r="D15" s="40"/>
      <c r="E15" s="40"/>
      <c r="F15" s="40"/>
      <c r="G15" s="40"/>
      <c r="H15" s="40"/>
      <c r="I15" s="40"/>
      <c r="J15" s="40"/>
      <c r="K15" s="40"/>
      <c r="L15" s="40"/>
      <c r="M15" s="40"/>
      <c r="N15" s="40"/>
      <c r="O15" s="40"/>
      <c r="P15" s="40"/>
    </row>
    <row r="16" spans="1:16" x14ac:dyDescent="0.2">
      <c r="A16" s="40"/>
      <c r="B16" s="40"/>
      <c r="C16" s="40"/>
      <c r="D16" s="40"/>
      <c r="E16" s="40"/>
      <c r="F16" s="40"/>
      <c r="G16" s="40"/>
      <c r="H16" s="40"/>
      <c r="I16" s="40"/>
      <c r="J16" s="40"/>
      <c r="K16" s="40"/>
      <c r="L16" s="40"/>
      <c r="M16" s="40"/>
      <c r="N16" s="40"/>
      <c r="O16" s="40"/>
      <c r="P16" s="40"/>
    </row>
    <row r="17" spans="1:16" ht="15.75" x14ac:dyDescent="0.25">
      <c r="A17" s="32" t="s">
        <v>41</v>
      </c>
      <c r="B17" s="33"/>
      <c r="C17" s="33"/>
      <c r="D17" s="33"/>
      <c r="E17" s="33"/>
      <c r="F17" s="33"/>
      <c r="G17" s="33"/>
      <c r="H17" s="33"/>
      <c r="I17" s="33"/>
      <c r="J17" s="33"/>
      <c r="K17" s="33"/>
      <c r="L17" s="33"/>
      <c r="M17" s="33"/>
      <c r="N17" s="107" t="s">
        <v>46</v>
      </c>
      <c r="O17" s="108" t="s">
        <v>86</v>
      </c>
      <c r="P17" s="38" t="s">
        <v>85</v>
      </c>
    </row>
    <row r="18" spans="1:16" x14ac:dyDescent="0.2">
      <c r="A18" s="7" t="s">
        <v>73</v>
      </c>
      <c r="B18" s="8">
        <v>0</v>
      </c>
      <c r="C18" s="8">
        <v>0</v>
      </c>
      <c r="D18" s="8">
        <v>0</v>
      </c>
      <c r="E18" s="8">
        <v>0</v>
      </c>
      <c r="F18" s="8">
        <v>0</v>
      </c>
      <c r="G18" s="8">
        <v>0</v>
      </c>
      <c r="H18" s="8">
        <v>0</v>
      </c>
      <c r="I18" s="8">
        <v>0</v>
      </c>
      <c r="J18" s="8">
        <v>0</v>
      </c>
      <c r="K18" s="8">
        <v>0</v>
      </c>
      <c r="L18" s="8">
        <v>0</v>
      </c>
      <c r="M18" s="8">
        <v>0</v>
      </c>
      <c r="N18" s="60">
        <f t="shared" ref="N18:N24" si="1">SUM(B18:M18)</f>
        <v>0</v>
      </c>
      <c r="O18" s="28">
        <f>(N18/1000)*P18</f>
        <v>0</v>
      </c>
      <c r="P18" s="17">
        <v>12</v>
      </c>
    </row>
    <row r="19" spans="1:16" x14ac:dyDescent="0.2">
      <c r="A19" s="7" t="s">
        <v>75</v>
      </c>
      <c r="B19" s="8">
        <v>0</v>
      </c>
      <c r="C19" s="8">
        <v>0</v>
      </c>
      <c r="D19" s="8">
        <v>0</v>
      </c>
      <c r="E19" s="8">
        <v>0</v>
      </c>
      <c r="F19" s="8">
        <v>0</v>
      </c>
      <c r="G19" s="8">
        <v>0</v>
      </c>
      <c r="H19" s="8">
        <v>0</v>
      </c>
      <c r="I19" s="8">
        <v>0</v>
      </c>
      <c r="J19" s="8">
        <v>0</v>
      </c>
      <c r="K19" s="8">
        <v>0</v>
      </c>
      <c r="L19" s="8">
        <v>0</v>
      </c>
      <c r="M19" s="8">
        <v>0</v>
      </c>
      <c r="N19" s="60">
        <f t="shared" si="1"/>
        <v>0</v>
      </c>
      <c r="O19" s="28">
        <f t="shared" ref="O19:O24" si="2">(N19/1000)*P19</f>
        <v>0</v>
      </c>
      <c r="P19" s="17">
        <v>10</v>
      </c>
    </row>
    <row r="20" spans="1:16" x14ac:dyDescent="0.2">
      <c r="A20" s="7" t="s">
        <v>78</v>
      </c>
      <c r="B20" s="8">
        <v>0</v>
      </c>
      <c r="C20" s="8">
        <v>0</v>
      </c>
      <c r="D20" s="8">
        <v>0</v>
      </c>
      <c r="E20" s="8">
        <v>0</v>
      </c>
      <c r="F20" s="8">
        <v>0</v>
      </c>
      <c r="G20" s="8">
        <v>0</v>
      </c>
      <c r="H20" s="8">
        <v>0</v>
      </c>
      <c r="I20" s="8">
        <v>0</v>
      </c>
      <c r="J20" s="8">
        <v>0</v>
      </c>
      <c r="K20" s="8">
        <v>0</v>
      </c>
      <c r="L20" s="8">
        <v>0</v>
      </c>
      <c r="M20" s="8">
        <v>0</v>
      </c>
      <c r="N20" s="60">
        <f t="shared" si="1"/>
        <v>0</v>
      </c>
      <c r="O20" s="28">
        <f t="shared" si="2"/>
        <v>0</v>
      </c>
      <c r="P20" s="17">
        <v>8</v>
      </c>
    </row>
    <row r="21" spans="1:16" x14ac:dyDescent="0.2">
      <c r="A21" s="7" t="s">
        <v>74</v>
      </c>
      <c r="B21" s="8">
        <v>0</v>
      </c>
      <c r="C21" s="8">
        <v>0</v>
      </c>
      <c r="D21" s="8">
        <v>0</v>
      </c>
      <c r="E21" s="8">
        <v>0</v>
      </c>
      <c r="F21" s="8">
        <v>0</v>
      </c>
      <c r="G21" s="8">
        <v>0</v>
      </c>
      <c r="H21" s="8">
        <v>0</v>
      </c>
      <c r="I21" s="8">
        <v>0</v>
      </c>
      <c r="J21" s="8">
        <v>0</v>
      </c>
      <c r="K21" s="8">
        <v>0</v>
      </c>
      <c r="L21" s="8">
        <v>0</v>
      </c>
      <c r="M21" s="8">
        <v>0</v>
      </c>
      <c r="N21" s="60">
        <f t="shared" si="1"/>
        <v>0</v>
      </c>
      <c r="O21" s="28">
        <f t="shared" si="2"/>
        <v>0</v>
      </c>
      <c r="P21" s="17">
        <v>2</v>
      </c>
    </row>
    <row r="22" spans="1:16" hidden="1" x14ac:dyDescent="0.2">
      <c r="A22" s="7" t="s">
        <v>72</v>
      </c>
      <c r="B22" s="8"/>
      <c r="C22" s="8"/>
      <c r="D22" s="8"/>
      <c r="E22" s="8"/>
      <c r="F22" s="8"/>
      <c r="G22" s="8"/>
      <c r="H22" s="8"/>
      <c r="I22" s="8"/>
      <c r="J22" s="8"/>
      <c r="K22" s="8"/>
      <c r="L22" s="8"/>
      <c r="M22" s="8"/>
      <c r="N22" s="60">
        <f t="shared" si="1"/>
        <v>0</v>
      </c>
      <c r="O22" s="28">
        <f t="shared" si="2"/>
        <v>0</v>
      </c>
      <c r="P22" s="17">
        <v>5</v>
      </c>
    </row>
    <row r="23" spans="1:16" hidden="1" x14ac:dyDescent="0.2">
      <c r="A23" s="7" t="s">
        <v>76</v>
      </c>
      <c r="B23" s="8"/>
      <c r="C23" s="8"/>
      <c r="D23" s="8"/>
      <c r="E23" s="8"/>
      <c r="F23" s="8"/>
      <c r="G23" s="8"/>
      <c r="H23" s="8"/>
      <c r="I23" s="8"/>
      <c r="J23" s="8"/>
      <c r="K23" s="8"/>
      <c r="L23" s="8"/>
      <c r="M23" s="8"/>
      <c r="N23" s="60">
        <f t="shared" si="1"/>
        <v>0</v>
      </c>
      <c r="O23" s="28">
        <f t="shared" si="2"/>
        <v>0</v>
      </c>
      <c r="P23" s="17">
        <v>12</v>
      </c>
    </row>
    <row r="24" spans="1:16" hidden="1" x14ac:dyDescent="0.2">
      <c r="A24" s="7" t="s">
        <v>77</v>
      </c>
      <c r="B24" s="8"/>
      <c r="C24" s="8"/>
      <c r="D24" s="8"/>
      <c r="E24" s="8"/>
      <c r="F24" s="8"/>
      <c r="G24" s="8"/>
      <c r="H24" s="8"/>
      <c r="I24" s="8"/>
      <c r="J24" s="8"/>
      <c r="K24" s="8"/>
      <c r="L24" s="8"/>
      <c r="M24" s="8"/>
      <c r="N24" s="60">
        <f t="shared" si="1"/>
        <v>0</v>
      </c>
      <c r="O24" s="28">
        <f t="shared" si="2"/>
        <v>0</v>
      </c>
      <c r="P24" s="17">
        <v>12</v>
      </c>
    </row>
    <row r="25" spans="1:16" ht="13.5" thickBot="1" x14ac:dyDescent="0.25">
      <c r="A25" s="7"/>
      <c r="B25" s="8"/>
      <c r="C25" s="8"/>
      <c r="D25" s="8"/>
      <c r="E25" s="8"/>
      <c r="F25" s="8"/>
      <c r="G25" s="8"/>
      <c r="H25" s="8"/>
      <c r="I25" s="8"/>
      <c r="J25" s="8"/>
      <c r="K25" s="8"/>
      <c r="L25" s="8"/>
      <c r="M25" s="8"/>
      <c r="N25" s="60"/>
    </row>
    <row r="26" spans="1:16" ht="13.5" thickTop="1" x14ac:dyDescent="0.2">
      <c r="A26" s="27" t="s">
        <v>45</v>
      </c>
      <c r="B26" s="26">
        <f>SUM(B18:B24)</f>
        <v>0</v>
      </c>
      <c r="C26" s="26">
        <f t="shared" ref="C26:M26" si="3">SUM(C18:C24)</f>
        <v>0</v>
      </c>
      <c r="D26" s="26">
        <f t="shared" si="3"/>
        <v>0</v>
      </c>
      <c r="E26" s="26">
        <f t="shared" si="3"/>
        <v>0</v>
      </c>
      <c r="F26" s="26">
        <f t="shared" si="3"/>
        <v>0</v>
      </c>
      <c r="G26" s="26">
        <f t="shared" si="3"/>
        <v>0</v>
      </c>
      <c r="H26" s="26">
        <f t="shared" si="3"/>
        <v>0</v>
      </c>
      <c r="I26" s="26">
        <f t="shared" si="3"/>
        <v>0</v>
      </c>
      <c r="J26" s="26">
        <f t="shared" si="3"/>
        <v>0</v>
      </c>
      <c r="K26" s="26">
        <f t="shared" si="3"/>
        <v>0</v>
      </c>
      <c r="L26" s="26">
        <f t="shared" si="3"/>
        <v>0</v>
      </c>
      <c r="M26" s="26">
        <f t="shared" si="3"/>
        <v>0</v>
      </c>
      <c r="N26" s="61">
        <f>SUM(B26:M26)</f>
        <v>0</v>
      </c>
      <c r="O26" s="39">
        <f>SUM(O18:O24)</f>
        <v>0</v>
      </c>
    </row>
    <row r="27" spans="1:16" x14ac:dyDescent="0.2">
      <c r="A27" s="40"/>
      <c r="B27" s="40"/>
      <c r="C27" s="40"/>
      <c r="D27" s="40"/>
      <c r="E27" s="40"/>
      <c r="F27" s="40"/>
      <c r="G27" s="40"/>
      <c r="H27" s="40"/>
      <c r="I27" s="40"/>
      <c r="J27" s="40"/>
      <c r="K27" s="40"/>
      <c r="L27" s="40"/>
      <c r="M27" s="40"/>
      <c r="N27" s="40"/>
      <c r="O27" s="40"/>
      <c r="P27" s="40"/>
    </row>
    <row r="28" spans="1:16" x14ac:dyDescent="0.2">
      <c r="A28" s="40"/>
      <c r="B28" s="63"/>
      <c r="C28" s="40"/>
      <c r="D28" s="40"/>
      <c r="E28" s="40"/>
      <c r="F28" s="40"/>
      <c r="G28" s="40"/>
      <c r="H28" s="40"/>
      <c r="I28" s="40"/>
      <c r="J28" s="40"/>
      <c r="K28" s="40"/>
      <c r="L28" s="40"/>
      <c r="M28" s="40"/>
      <c r="N28" s="40"/>
      <c r="O28" s="40"/>
      <c r="P28" s="40"/>
    </row>
    <row r="29" spans="1:16" x14ac:dyDescent="0.2">
      <c r="A29" s="40"/>
      <c r="B29" s="40"/>
      <c r="C29" s="40"/>
      <c r="D29" s="40"/>
      <c r="E29" s="40"/>
      <c r="F29" s="40"/>
      <c r="G29" s="40"/>
      <c r="H29" s="40"/>
      <c r="I29" s="40"/>
      <c r="J29" s="40"/>
      <c r="K29" s="40"/>
      <c r="L29" s="40"/>
      <c r="M29" s="40"/>
      <c r="N29" s="40"/>
      <c r="O29" s="40"/>
      <c r="P29" s="40"/>
    </row>
    <row r="30" spans="1:16" x14ac:dyDescent="0.2">
      <c r="A30" s="40"/>
      <c r="B30" s="40"/>
      <c r="C30" s="40"/>
      <c r="D30" s="40"/>
      <c r="E30" s="40"/>
      <c r="F30" s="40"/>
      <c r="G30" s="40"/>
      <c r="H30" s="40"/>
      <c r="I30" s="40"/>
      <c r="J30" s="40"/>
      <c r="K30" s="40"/>
      <c r="L30" s="40"/>
      <c r="M30" s="40"/>
      <c r="N30" s="40"/>
      <c r="O30" s="40"/>
      <c r="P30" s="40"/>
    </row>
    <row r="31" spans="1:16" x14ac:dyDescent="0.2">
      <c r="A31" s="40"/>
      <c r="B31" s="40"/>
      <c r="C31" s="40"/>
      <c r="D31" s="40"/>
      <c r="E31" s="40"/>
      <c r="F31" s="40"/>
      <c r="G31" s="40"/>
      <c r="H31" s="40"/>
      <c r="I31" s="40"/>
      <c r="J31" s="40"/>
      <c r="K31" s="40"/>
      <c r="L31" s="40"/>
      <c r="M31" s="40"/>
      <c r="N31" s="40"/>
      <c r="O31" s="40"/>
      <c r="P31" s="40"/>
    </row>
    <row r="32" spans="1:16" x14ac:dyDescent="0.2">
      <c r="A32" s="40"/>
      <c r="B32" s="40"/>
      <c r="C32" s="40"/>
      <c r="D32" s="40"/>
      <c r="E32" s="40"/>
      <c r="F32" s="40"/>
      <c r="G32" s="40"/>
      <c r="H32" s="40"/>
      <c r="I32" s="40"/>
      <c r="J32" s="40"/>
      <c r="K32" s="40"/>
      <c r="L32" s="40"/>
      <c r="M32" s="40"/>
      <c r="N32" s="40"/>
      <c r="O32" s="40"/>
      <c r="P32" s="40"/>
    </row>
    <row r="33" spans="1:16" x14ac:dyDescent="0.2">
      <c r="A33" s="40"/>
      <c r="B33" s="40"/>
      <c r="C33" s="40"/>
      <c r="D33" s="40"/>
      <c r="E33" s="40"/>
      <c r="F33" s="40"/>
      <c r="G33" s="40"/>
      <c r="H33" s="40"/>
      <c r="I33" s="40"/>
      <c r="J33" s="40"/>
      <c r="K33" s="40"/>
      <c r="L33" s="40"/>
      <c r="M33" s="40"/>
      <c r="N33" s="128" t="str">
        <f>Dashboard!$O$114</f>
        <v>Please see Key for Descriptions</v>
      </c>
      <c r="O33" s="40"/>
      <c r="P33" s="40"/>
    </row>
    <row r="34" spans="1:16" x14ac:dyDescent="0.2">
      <c r="A34" s="40"/>
      <c r="B34" s="40"/>
      <c r="C34" s="40"/>
      <c r="D34" s="40"/>
      <c r="E34" s="40"/>
      <c r="F34" s="40"/>
      <c r="G34" s="40"/>
      <c r="H34" s="40"/>
      <c r="I34" s="40"/>
      <c r="J34" s="40"/>
      <c r="K34" s="40"/>
      <c r="L34" s="40"/>
      <c r="M34" s="40"/>
      <c r="N34" s="40"/>
      <c r="O34" s="40"/>
      <c r="P34" s="40"/>
    </row>
    <row r="35" spans="1:16" x14ac:dyDescent="0.2">
      <c r="A35" s="40"/>
      <c r="B35" s="40"/>
      <c r="C35" s="40"/>
      <c r="D35" s="40"/>
      <c r="E35" s="40"/>
      <c r="F35" s="40"/>
      <c r="G35" s="40"/>
      <c r="H35" s="40"/>
      <c r="I35" s="40"/>
      <c r="J35" s="40"/>
      <c r="K35" s="40"/>
      <c r="L35" s="40"/>
      <c r="M35" s="40"/>
      <c r="N35" s="40"/>
      <c r="O35" s="40"/>
      <c r="P35" s="40"/>
    </row>
    <row r="36" spans="1:16" x14ac:dyDescent="0.2">
      <c r="A36" s="40"/>
      <c r="B36" s="40"/>
      <c r="C36" s="40"/>
      <c r="D36" s="62"/>
      <c r="E36" s="40"/>
      <c r="F36" s="40"/>
      <c r="G36" s="40"/>
      <c r="H36" s="40"/>
      <c r="I36" s="40"/>
      <c r="J36" s="40"/>
      <c r="K36" s="40"/>
      <c r="L36" s="40"/>
      <c r="M36" s="40"/>
      <c r="N36" s="40"/>
      <c r="O36" s="40"/>
      <c r="P36" s="40"/>
    </row>
    <row r="37" spans="1:16" x14ac:dyDescent="0.2">
      <c r="A37" s="40"/>
      <c r="B37" s="40"/>
      <c r="C37" s="40"/>
      <c r="D37" s="62"/>
      <c r="E37" s="40"/>
      <c r="F37" s="40"/>
      <c r="G37" s="40"/>
      <c r="H37" s="40"/>
      <c r="I37" s="40"/>
      <c r="J37" s="40"/>
      <c r="K37" s="40"/>
      <c r="L37" s="40"/>
      <c r="M37" s="40"/>
      <c r="N37" s="40"/>
      <c r="O37" s="40"/>
      <c r="P37" s="40"/>
    </row>
    <row r="38" spans="1:16" x14ac:dyDescent="0.2">
      <c r="A38" s="40"/>
      <c r="B38" s="40"/>
      <c r="C38" s="40"/>
      <c r="D38" s="62"/>
      <c r="E38" s="40"/>
      <c r="F38" s="40"/>
      <c r="G38" s="40"/>
      <c r="H38" s="40"/>
      <c r="I38" s="40"/>
      <c r="J38" s="40"/>
      <c r="K38" s="40"/>
      <c r="L38" s="40"/>
      <c r="M38" s="40"/>
      <c r="N38" s="40"/>
      <c r="O38" s="40"/>
      <c r="P38" s="40"/>
    </row>
    <row r="39" spans="1:16" x14ac:dyDescent="0.2">
      <c r="A39" s="40"/>
      <c r="B39" s="40"/>
      <c r="C39" s="40"/>
      <c r="D39" s="40"/>
      <c r="E39" s="40"/>
      <c r="F39" s="40"/>
      <c r="G39" s="40"/>
      <c r="H39" s="40"/>
      <c r="I39" s="40"/>
      <c r="J39" s="40"/>
      <c r="K39" s="40"/>
      <c r="L39" s="40"/>
      <c r="M39" s="40"/>
      <c r="N39" s="40"/>
      <c r="O39" s="40"/>
      <c r="P39" s="40"/>
    </row>
    <row r="40" spans="1:16" x14ac:dyDescent="0.2">
      <c r="A40" s="40"/>
      <c r="B40" s="40"/>
      <c r="C40" s="40"/>
      <c r="D40" s="40"/>
      <c r="E40" s="40"/>
      <c r="F40" s="40"/>
      <c r="G40" s="40"/>
      <c r="H40" s="40"/>
      <c r="I40" s="40"/>
      <c r="J40" s="40"/>
      <c r="K40" s="40"/>
      <c r="L40" s="40"/>
      <c r="M40" s="40"/>
      <c r="N40" s="40"/>
      <c r="O40" s="40"/>
      <c r="P40" s="40"/>
    </row>
    <row r="41" spans="1:16" x14ac:dyDescent="0.2">
      <c r="A41" s="40"/>
      <c r="B41" s="40"/>
      <c r="C41" s="40"/>
      <c r="D41" s="40"/>
      <c r="E41" s="40"/>
      <c r="F41" s="40"/>
      <c r="G41" s="40"/>
      <c r="H41" s="40"/>
      <c r="I41" s="40"/>
      <c r="J41" s="40"/>
      <c r="K41" s="40"/>
      <c r="L41" s="40"/>
      <c r="M41" s="40"/>
      <c r="N41" s="40"/>
      <c r="O41" s="40"/>
      <c r="P41" s="40"/>
    </row>
    <row r="42" spans="1:16" x14ac:dyDescent="0.2">
      <c r="A42" s="40"/>
      <c r="B42" s="40"/>
      <c r="C42" s="40"/>
      <c r="D42" s="40"/>
      <c r="E42" s="40"/>
      <c r="F42" s="40"/>
      <c r="G42" s="40"/>
      <c r="H42" s="40"/>
      <c r="I42" s="40"/>
      <c r="J42" s="40"/>
      <c r="K42" s="40"/>
      <c r="L42" s="40"/>
      <c r="M42" s="40"/>
      <c r="N42" s="40"/>
      <c r="O42" s="40"/>
      <c r="P42" s="40"/>
    </row>
    <row r="43" spans="1:16" x14ac:dyDescent="0.2">
      <c r="A43" s="40"/>
      <c r="B43" s="40"/>
      <c r="C43" s="40"/>
      <c r="D43" s="40"/>
      <c r="E43" s="40"/>
      <c r="F43" s="40"/>
      <c r="G43" s="40"/>
      <c r="H43" s="40"/>
      <c r="I43" s="40"/>
      <c r="J43" s="40"/>
      <c r="K43" s="40"/>
      <c r="L43" s="40"/>
      <c r="M43" s="40"/>
      <c r="N43" s="40"/>
      <c r="O43" s="40"/>
      <c r="P43" s="40"/>
    </row>
    <row r="44" spans="1:16" x14ac:dyDescent="0.2">
      <c r="A44" s="40"/>
      <c r="B44" s="40"/>
      <c r="C44" s="40"/>
      <c r="D44" s="40"/>
      <c r="E44" s="40"/>
      <c r="F44" s="40"/>
      <c r="G44" s="40"/>
      <c r="H44" s="40"/>
      <c r="I44" s="40"/>
      <c r="J44" s="40"/>
      <c r="K44" s="40"/>
      <c r="L44" s="40"/>
      <c r="M44" s="40"/>
      <c r="N44" s="40"/>
      <c r="O44" s="40"/>
      <c r="P44" s="40"/>
    </row>
    <row r="45" spans="1:16" x14ac:dyDescent="0.2">
      <c r="A45" s="40"/>
      <c r="B45" s="40"/>
      <c r="C45" s="40"/>
      <c r="D45" s="40"/>
      <c r="E45" s="40"/>
      <c r="F45" s="40"/>
      <c r="G45" s="40"/>
      <c r="H45" s="40"/>
      <c r="I45" s="40"/>
      <c r="J45" s="40"/>
      <c r="K45" s="40"/>
      <c r="L45" s="40"/>
      <c r="M45" s="40"/>
      <c r="N45" s="40"/>
      <c r="O45" s="40"/>
      <c r="P45" s="40"/>
    </row>
    <row r="46" spans="1:16" x14ac:dyDescent="0.2">
      <c r="A46" s="40"/>
      <c r="B46" s="40"/>
      <c r="C46" s="40"/>
      <c r="D46" s="40"/>
      <c r="E46" s="40"/>
      <c r="F46" s="40"/>
      <c r="G46" s="40"/>
      <c r="H46" s="40"/>
      <c r="I46" s="40"/>
      <c r="J46" s="40"/>
      <c r="K46" s="40"/>
      <c r="L46" s="40"/>
      <c r="M46" s="40"/>
      <c r="N46" s="40"/>
      <c r="O46" s="40"/>
      <c r="P46" s="40"/>
    </row>
    <row r="47" spans="1:16" x14ac:dyDescent="0.2">
      <c r="A47" s="40"/>
      <c r="B47" s="40"/>
      <c r="C47" s="40"/>
      <c r="D47" s="40"/>
      <c r="E47" s="40"/>
      <c r="F47" s="40"/>
      <c r="G47" s="40"/>
      <c r="H47" s="40"/>
      <c r="I47" s="40"/>
      <c r="J47" s="40"/>
      <c r="K47" s="40"/>
      <c r="L47" s="40"/>
      <c r="M47" s="40"/>
      <c r="N47" s="40"/>
      <c r="O47" s="40"/>
      <c r="P47" s="40"/>
    </row>
    <row r="48" spans="1:16" x14ac:dyDescent="0.2">
      <c r="A48" s="40"/>
      <c r="B48" s="40"/>
      <c r="C48" s="40"/>
      <c r="D48" s="40"/>
      <c r="E48" s="40"/>
      <c r="F48" s="40"/>
      <c r="G48" s="40"/>
      <c r="H48" s="40"/>
      <c r="I48" s="40"/>
      <c r="J48" s="40"/>
      <c r="K48" s="40"/>
      <c r="L48" s="40"/>
      <c r="M48" s="40"/>
      <c r="N48" s="40"/>
      <c r="O48" s="40"/>
      <c r="P48" s="40"/>
    </row>
    <row r="49" spans="1:16" x14ac:dyDescent="0.2">
      <c r="A49" s="40"/>
      <c r="B49" s="40"/>
      <c r="C49" s="40"/>
      <c r="D49" s="40"/>
      <c r="E49" s="40"/>
      <c r="F49" s="40"/>
      <c r="G49" s="40"/>
      <c r="H49" s="40"/>
      <c r="I49" s="40"/>
      <c r="J49" s="40"/>
      <c r="K49" s="40"/>
      <c r="L49" s="40"/>
      <c r="M49" s="40"/>
      <c r="N49" s="40"/>
      <c r="O49" s="40"/>
      <c r="P49" s="40"/>
    </row>
    <row r="50" spans="1:16" x14ac:dyDescent="0.2">
      <c r="A50" s="40"/>
      <c r="B50" s="40"/>
      <c r="C50" s="40"/>
      <c r="D50" s="40"/>
      <c r="E50" s="40"/>
      <c r="F50" s="40"/>
      <c r="G50" s="40"/>
      <c r="H50" s="40"/>
      <c r="I50" s="40"/>
      <c r="J50" s="40"/>
      <c r="K50" s="40"/>
      <c r="L50" s="40"/>
      <c r="M50" s="40"/>
      <c r="N50" s="40"/>
      <c r="O50" s="40"/>
      <c r="P50" s="40"/>
    </row>
    <row r="51" spans="1:16" x14ac:dyDescent="0.2">
      <c r="A51" s="40"/>
      <c r="B51" s="40"/>
      <c r="C51" s="40"/>
      <c r="D51" s="40"/>
      <c r="E51" s="40"/>
      <c r="F51" s="40"/>
      <c r="G51" s="40"/>
      <c r="H51" s="40"/>
      <c r="I51" s="40"/>
      <c r="J51" s="40"/>
      <c r="K51" s="40"/>
      <c r="L51" s="40"/>
      <c r="M51" s="40"/>
      <c r="N51" s="40"/>
      <c r="O51" s="40"/>
      <c r="P51" s="40"/>
    </row>
    <row r="52" spans="1:16" x14ac:dyDescent="0.2">
      <c r="A52" s="40"/>
      <c r="B52" s="40"/>
      <c r="C52" s="40"/>
      <c r="D52" s="40"/>
      <c r="E52" s="40"/>
      <c r="F52" s="40"/>
      <c r="G52" s="40"/>
      <c r="H52" s="40"/>
      <c r="I52" s="40"/>
      <c r="J52" s="40"/>
      <c r="K52" s="40"/>
      <c r="L52" s="40"/>
      <c r="M52" s="40"/>
      <c r="N52" s="40"/>
      <c r="O52" s="40"/>
      <c r="P52" s="40"/>
    </row>
    <row r="53" spans="1:16" x14ac:dyDescent="0.2">
      <c r="A53" s="40"/>
      <c r="B53" s="40"/>
      <c r="C53" s="40"/>
      <c r="D53" s="40"/>
      <c r="E53" s="40"/>
      <c r="F53" s="40"/>
      <c r="G53" s="40"/>
      <c r="H53" s="40"/>
      <c r="I53" s="40"/>
      <c r="J53" s="40"/>
      <c r="K53" s="40"/>
      <c r="L53" s="40"/>
      <c r="M53" s="40"/>
      <c r="N53" s="40"/>
      <c r="O53" s="40"/>
      <c r="P53" s="40"/>
    </row>
    <row r="54" spans="1:16" x14ac:dyDescent="0.2">
      <c r="A54" s="40"/>
      <c r="B54" s="40"/>
      <c r="C54" s="40"/>
      <c r="D54" s="40"/>
      <c r="E54" s="40"/>
      <c r="F54" s="40"/>
      <c r="G54" s="40"/>
      <c r="H54" s="40"/>
      <c r="I54" s="40"/>
      <c r="J54" s="40"/>
      <c r="K54" s="40"/>
      <c r="L54" s="40"/>
      <c r="M54" s="40"/>
      <c r="N54" s="40"/>
      <c r="O54" s="40"/>
      <c r="P54" s="40"/>
    </row>
    <row r="55" spans="1:16" x14ac:dyDescent="0.2">
      <c r="A55" s="40"/>
      <c r="B55" s="40"/>
      <c r="C55" s="40"/>
      <c r="D55" s="40"/>
      <c r="E55" s="40"/>
      <c r="F55" s="40"/>
      <c r="G55" s="40"/>
      <c r="H55" s="40"/>
      <c r="I55" s="40"/>
      <c r="J55" s="40"/>
      <c r="K55" s="40"/>
      <c r="L55" s="40"/>
      <c r="M55" s="40"/>
      <c r="N55" s="40"/>
      <c r="O55" s="40"/>
      <c r="P55" s="40"/>
    </row>
    <row r="56" spans="1:16" x14ac:dyDescent="0.2">
      <c r="A56" s="40"/>
      <c r="B56" s="40"/>
      <c r="C56" s="40"/>
      <c r="D56" s="40"/>
      <c r="E56" s="40"/>
      <c r="F56" s="40"/>
      <c r="G56" s="40"/>
      <c r="H56" s="40"/>
      <c r="I56" s="40"/>
      <c r="J56" s="40"/>
      <c r="K56" s="40"/>
      <c r="L56" s="40"/>
      <c r="M56" s="40"/>
      <c r="N56" s="40"/>
      <c r="O56" s="40"/>
      <c r="P56" s="40"/>
    </row>
    <row r="57" spans="1:16" x14ac:dyDescent="0.2">
      <c r="A57" s="40"/>
      <c r="B57" s="40"/>
      <c r="C57" s="40"/>
      <c r="D57" s="40"/>
      <c r="E57" s="40"/>
      <c r="F57" s="40"/>
      <c r="G57" s="40"/>
      <c r="H57" s="40"/>
      <c r="I57" s="40"/>
      <c r="J57" s="40"/>
      <c r="K57" s="40"/>
      <c r="L57" s="40"/>
      <c r="M57" s="40"/>
      <c r="N57" s="40"/>
      <c r="O57" s="40"/>
      <c r="P57" s="40"/>
    </row>
    <row r="58" spans="1:16" x14ac:dyDescent="0.2">
      <c r="A58" s="40"/>
      <c r="B58" s="40"/>
      <c r="C58" s="40"/>
      <c r="D58" s="40"/>
      <c r="E58" s="40"/>
      <c r="F58" s="40"/>
      <c r="G58" s="40"/>
      <c r="H58" s="40"/>
      <c r="I58" s="40"/>
      <c r="J58" s="40"/>
      <c r="K58" s="40"/>
      <c r="L58" s="40"/>
      <c r="M58" s="40"/>
      <c r="N58" s="40"/>
      <c r="O58" s="40"/>
      <c r="P58" s="40"/>
    </row>
    <row r="59" spans="1:16" x14ac:dyDescent="0.2">
      <c r="A59" s="40"/>
      <c r="B59" s="40"/>
      <c r="C59" s="40"/>
      <c r="D59" s="40"/>
      <c r="E59" s="40"/>
      <c r="F59" s="40"/>
      <c r="G59" s="40"/>
      <c r="H59" s="40"/>
      <c r="I59" s="40"/>
      <c r="J59" s="40"/>
      <c r="K59" s="40"/>
      <c r="L59" s="40"/>
      <c r="M59" s="40"/>
      <c r="N59" s="40"/>
      <c r="O59" s="40"/>
      <c r="P59" s="40"/>
    </row>
    <row r="60" spans="1:16" x14ac:dyDescent="0.2">
      <c r="A60" s="40"/>
      <c r="B60" s="40"/>
      <c r="C60" s="40"/>
      <c r="D60" s="40"/>
      <c r="E60" s="40"/>
      <c r="F60" s="40"/>
      <c r="G60" s="40"/>
      <c r="H60" s="40"/>
      <c r="I60" s="40"/>
      <c r="J60" s="40"/>
      <c r="K60" s="40"/>
      <c r="L60" s="40"/>
      <c r="M60" s="40"/>
      <c r="N60" s="40"/>
      <c r="O60" s="40"/>
      <c r="P60" s="40"/>
    </row>
  </sheetData>
  <phoneticPr fontId="4" type="noConversion"/>
  <hyperlinks>
    <hyperlink ref="N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00"/>
  <sheetViews>
    <sheetView zoomScaleNormal="100" workbookViewId="0">
      <selection activeCell="V12" sqref="V12"/>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66" customWidth="1"/>
    <col min="9" max="9" width="10.85546875" style="106" bestFit="1" customWidth="1"/>
    <col min="10" max="10" width="15" style="70" customWidth="1"/>
    <col min="11" max="11" width="16.140625" style="68"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96" t="s">
        <v>132</v>
      </c>
      <c r="B1" s="47"/>
      <c r="C1" s="47"/>
      <c r="D1" s="58"/>
      <c r="E1" s="74"/>
      <c r="F1" s="47"/>
      <c r="G1" s="47"/>
      <c r="H1" s="75"/>
      <c r="I1" s="103"/>
      <c r="J1" s="76"/>
      <c r="K1" s="77"/>
      <c r="L1" s="47"/>
      <c r="M1" s="78"/>
      <c r="N1" s="47"/>
      <c r="O1" s="47"/>
      <c r="P1" s="47"/>
      <c r="Q1" s="47"/>
      <c r="R1" s="47"/>
      <c r="S1" s="40"/>
      <c r="T1" s="40"/>
      <c r="U1" s="40"/>
      <c r="V1" s="40"/>
    </row>
    <row r="2" spans="1:22" ht="15" x14ac:dyDescent="0.2">
      <c r="A2" s="118" t="s">
        <v>133</v>
      </c>
      <c r="B2" s="47"/>
      <c r="C2" s="47"/>
      <c r="D2" s="58"/>
      <c r="E2" s="74"/>
      <c r="F2" s="47"/>
      <c r="G2" s="47"/>
      <c r="H2" s="75"/>
      <c r="I2" s="103"/>
      <c r="J2" s="76"/>
      <c r="K2" s="77"/>
      <c r="L2" s="47"/>
      <c r="M2" s="78"/>
      <c r="N2" s="47"/>
      <c r="O2" s="47"/>
      <c r="P2" s="47"/>
      <c r="Q2" s="47"/>
      <c r="R2" s="47"/>
      <c r="S2" s="40"/>
      <c r="T2" s="40"/>
      <c r="U2" s="40"/>
      <c r="V2" s="40"/>
    </row>
    <row r="3" spans="1:22" ht="15" x14ac:dyDescent="0.2">
      <c r="A3" s="118"/>
      <c r="B3" s="47"/>
      <c r="C3" s="47"/>
      <c r="D3" s="58"/>
      <c r="E3" s="74"/>
      <c r="F3" s="47"/>
      <c r="G3" s="47"/>
      <c r="H3" s="75"/>
      <c r="I3" s="103"/>
      <c r="J3" s="76"/>
      <c r="K3" s="77"/>
      <c r="L3" s="47"/>
      <c r="M3" s="78"/>
      <c r="N3" s="47"/>
      <c r="O3" s="47"/>
      <c r="P3" s="128" t="str">
        <f>Dashboard!O114</f>
        <v>Please see Key for Descriptions</v>
      </c>
      <c r="R3" s="47"/>
      <c r="S3" s="40"/>
      <c r="T3" s="40"/>
      <c r="U3" s="40"/>
      <c r="V3" s="40"/>
    </row>
    <row r="4" spans="1:22" ht="18" x14ac:dyDescent="0.25">
      <c r="A4" s="122" t="str">
        <f>Dashboard!$J$4</f>
        <v>[Client Name]</v>
      </c>
      <c r="B4" s="49"/>
      <c r="C4" s="49"/>
      <c r="D4" s="80"/>
      <c r="E4" s="74"/>
      <c r="F4" s="47"/>
      <c r="G4" s="47"/>
      <c r="H4" s="75"/>
      <c r="I4" s="103"/>
      <c r="J4" s="76"/>
      <c r="K4" s="77"/>
      <c r="L4" s="47"/>
      <c r="M4" s="78"/>
      <c r="N4" s="47"/>
      <c r="O4" s="47"/>
      <c r="P4" s="47"/>
      <c r="Q4" s="47"/>
      <c r="R4" s="47"/>
      <c r="S4" s="40"/>
      <c r="T4" s="40"/>
      <c r="U4" s="40"/>
      <c r="V4" s="40"/>
    </row>
    <row r="5" spans="1:22" ht="15.75" x14ac:dyDescent="0.25">
      <c r="A5" s="97" t="str">
        <f>'Activity Summary'!A10</f>
        <v>[Current Month]</v>
      </c>
      <c r="B5" s="52"/>
      <c r="C5" s="52"/>
      <c r="D5" s="81"/>
      <c r="E5" s="74"/>
      <c r="F5" s="47"/>
      <c r="G5" s="47"/>
      <c r="H5" s="75"/>
      <c r="I5" s="103"/>
      <c r="J5" s="76"/>
      <c r="K5" s="77"/>
      <c r="L5" s="47"/>
      <c r="M5" s="78"/>
      <c r="N5" s="47"/>
      <c r="O5" s="47"/>
      <c r="P5" s="47"/>
      <c r="Q5" s="47"/>
      <c r="R5" s="47"/>
      <c r="S5" s="40"/>
      <c r="T5" s="40"/>
      <c r="U5" s="40"/>
      <c r="V5" s="40"/>
    </row>
    <row r="6" spans="1:22" ht="18" x14ac:dyDescent="0.2">
      <c r="A6" s="79"/>
      <c r="B6" s="79"/>
      <c r="C6" s="74"/>
      <c r="D6" s="74"/>
      <c r="E6" s="74"/>
      <c r="F6" s="47"/>
      <c r="G6" s="47"/>
      <c r="H6" s="75"/>
      <c r="I6" s="103"/>
      <c r="J6" s="76"/>
      <c r="K6" s="77"/>
      <c r="L6" s="47"/>
      <c r="M6" s="78"/>
      <c r="N6" s="47"/>
      <c r="O6" s="47"/>
      <c r="P6" s="47"/>
      <c r="Q6" s="47"/>
      <c r="R6" s="47"/>
      <c r="S6" s="47"/>
      <c r="T6" s="47"/>
      <c r="U6" s="47"/>
      <c r="V6" s="47"/>
    </row>
    <row r="7" spans="1:22" x14ac:dyDescent="0.2">
      <c r="A7" s="12"/>
      <c r="B7" s="12"/>
      <c r="C7" s="15" t="s">
        <v>84</v>
      </c>
      <c r="D7" s="15"/>
      <c r="E7" s="15"/>
      <c r="F7" s="12"/>
      <c r="G7" s="12"/>
      <c r="H7" s="64"/>
      <c r="I7" s="104"/>
      <c r="J7" s="69" t="s">
        <v>64</v>
      </c>
      <c r="K7" s="67"/>
      <c r="L7" s="11"/>
      <c r="M7" s="21"/>
      <c r="N7" s="11"/>
      <c r="O7" s="12" t="s">
        <v>5</v>
      </c>
      <c r="P7" s="11"/>
      <c r="Q7" s="11"/>
      <c r="R7" s="11"/>
      <c r="S7" s="11"/>
      <c r="T7" s="12" t="s">
        <v>63</v>
      </c>
      <c r="U7" s="13"/>
      <c r="V7" s="13"/>
    </row>
    <row r="8" spans="1:22" ht="2.1" customHeight="1" x14ac:dyDescent="0.2">
      <c r="A8" s="12"/>
      <c r="B8" s="12"/>
      <c r="C8" s="15"/>
      <c r="D8" s="15"/>
      <c r="E8" s="15"/>
      <c r="F8" s="12"/>
      <c r="G8" s="12"/>
      <c r="H8" s="64"/>
      <c r="I8" s="104"/>
      <c r="J8" s="69"/>
      <c r="K8" s="67"/>
      <c r="L8" s="11"/>
      <c r="M8" s="21"/>
      <c r="N8" s="11"/>
      <c r="O8" s="12"/>
      <c r="P8" s="11"/>
      <c r="Q8" s="11"/>
      <c r="R8" s="11"/>
      <c r="S8" s="11"/>
      <c r="T8" s="12"/>
      <c r="U8" s="13"/>
      <c r="V8" s="13"/>
    </row>
    <row r="9" spans="1:22" ht="38.25" x14ac:dyDescent="0.2">
      <c r="A9" s="73" t="s">
        <v>47</v>
      </c>
      <c r="B9" s="73" t="s">
        <v>48</v>
      </c>
      <c r="C9" s="16" t="s">
        <v>92</v>
      </c>
      <c r="D9" s="16" t="s">
        <v>57</v>
      </c>
      <c r="E9" s="16" t="s">
        <v>58</v>
      </c>
      <c r="F9" s="10" t="s">
        <v>6</v>
      </c>
      <c r="G9" s="10" t="s">
        <v>59</v>
      </c>
      <c r="H9" s="65" t="s">
        <v>67</v>
      </c>
      <c r="I9" s="65" t="s">
        <v>93</v>
      </c>
      <c r="J9" s="71" t="s">
        <v>56</v>
      </c>
      <c r="K9" s="72" t="s">
        <v>66</v>
      </c>
      <c r="L9" s="73" t="s">
        <v>49</v>
      </c>
      <c r="M9" s="73" t="s">
        <v>50</v>
      </c>
      <c r="N9" s="73" t="s">
        <v>65</v>
      </c>
      <c r="O9" s="10" t="s">
        <v>51</v>
      </c>
      <c r="P9" s="10" t="s">
        <v>52</v>
      </c>
      <c r="Q9" s="10" t="s">
        <v>53</v>
      </c>
      <c r="R9" s="10" t="s">
        <v>54</v>
      </c>
      <c r="S9" s="10" t="s">
        <v>55</v>
      </c>
      <c r="T9" s="73" t="s">
        <v>60</v>
      </c>
      <c r="U9" s="73" t="s">
        <v>61</v>
      </c>
      <c r="V9" s="73" t="s">
        <v>62</v>
      </c>
    </row>
    <row r="10" spans="1:22" x14ac:dyDescent="0.2">
      <c r="F10" s="8"/>
      <c r="G10" s="17"/>
      <c r="H10" s="20"/>
      <c r="I10" s="105"/>
      <c r="M10"/>
      <c r="N10" s="2"/>
      <c r="R10" s="19"/>
      <c r="T10" s="17"/>
      <c r="U10" s="17"/>
      <c r="V10" s="17"/>
    </row>
    <row r="11" spans="1:22" x14ac:dyDescent="0.2">
      <c r="F11" s="8"/>
      <c r="G11" s="17"/>
      <c r="H11" s="20"/>
      <c r="I11" s="105"/>
      <c r="M11"/>
      <c r="N11" s="2"/>
      <c r="R11" s="19"/>
      <c r="T11" s="17"/>
      <c r="U11" s="17"/>
      <c r="V11" s="17"/>
    </row>
    <row r="12" spans="1:22" x14ac:dyDescent="0.2">
      <c r="F12" s="8"/>
      <c r="G12" s="17"/>
      <c r="H12" s="20"/>
      <c r="I12" s="105"/>
      <c r="M12"/>
      <c r="N12" s="2"/>
      <c r="R12" s="19"/>
      <c r="T12" s="17"/>
      <c r="U12" s="17"/>
      <c r="V12" s="17"/>
    </row>
    <row r="13" spans="1:22" x14ac:dyDescent="0.2">
      <c r="F13" s="8"/>
      <c r="G13" s="17"/>
      <c r="H13" s="20"/>
      <c r="I13" s="105"/>
      <c r="M13"/>
      <c r="N13" s="2"/>
      <c r="R13" s="19"/>
      <c r="T13" s="17"/>
      <c r="U13" s="17"/>
      <c r="V13" s="17"/>
    </row>
    <row r="14" spans="1:22" x14ac:dyDescent="0.2">
      <c r="F14" s="8"/>
      <c r="G14" s="17"/>
      <c r="H14" s="20"/>
      <c r="I14" s="105"/>
      <c r="M14"/>
      <c r="N14" s="2"/>
      <c r="R14" s="19"/>
      <c r="T14" s="17"/>
      <c r="U14" s="17"/>
      <c r="V14" s="17"/>
    </row>
    <row r="15" spans="1:22" x14ac:dyDescent="0.2">
      <c r="F15" s="8"/>
      <c r="G15" s="17"/>
      <c r="H15" s="20"/>
      <c r="I15" s="105"/>
      <c r="M15"/>
      <c r="N15" s="2"/>
      <c r="R15" s="19"/>
      <c r="T15" s="17"/>
      <c r="U15" s="17"/>
      <c r="V15" s="17"/>
    </row>
    <row r="16" spans="1:22" x14ac:dyDescent="0.2">
      <c r="F16" s="8"/>
      <c r="G16" s="17"/>
      <c r="H16" s="20"/>
      <c r="I16" s="105"/>
      <c r="M16"/>
      <c r="N16" s="2"/>
      <c r="R16" s="19"/>
      <c r="T16" s="17"/>
      <c r="U16" s="17"/>
      <c r="V16" s="17"/>
    </row>
    <row r="17" spans="6:22" x14ac:dyDescent="0.2">
      <c r="F17" s="8"/>
      <c r="G17" s="17"/>
      <c r="H17" s="20"/>
      <c r="I17" s="105"/>
      <c r="M17"/>
      <c r="N17" s="2"/>
      <c r="R17" s="19"/>
      <c r="T17" s="17"/>
      <c r="U17" s="17"/>
      <c r="V17" s="17"/>
    </row>
    <row r="18" spans="6:22" x14ac:dyDescent="0.2">
      <c r="F18" s="8"/>
      <c r="G18" s="17"/>
      <c r="H18" s="20"/>
      <c r="I18" s="105"/>
      <c r="M18"/>
      <c r="N18" s="2"/>
      <c r="R18" s="19"/>
      <c r="T18" s="17"/>
      <c r="U18" s="17"/>
      <c r="V18" s="17"/>
    </row>
    <row r="19" spans="6:22" x14ac:dyDescent="0.2">
      <c r="F19" s="8"/>
      <c r="G19" s="17"/>
      <c r="H19" s="20"/>
      <c r="I19" s="105"/>
      <c r="M19"/>
      <c r="N19" s="2"/>
      <c r="R19" s="19"/>
      <c r="T19" s="17"/>
      <c r="U19" s="17"/>
      <c r="V19" s="17"/>
    </row>
    <row r="20" spans="6:22" x14ac:dyDescent="0.2">
      <c r="F20" s="8"/>
      <c r="G20" s="17"/>
      <c r="H20" s="20"/>
      <c r="I20" s="105"/>
      <c r="M20"/>
      <c r="N20" s="2"/>
      <c r="R20" s="19"/>
      <c r="T20" s="17"/>
      <c r="U20" s="17"/>
      <c r="V20" s="17"/>
    </row>
    <row r="21" spans="6:22" x14ac:dyDescent="0.2">
      <c r="F21" s="8"/>
      <c r="G21" s="17"/>
      <c r="H21" s="20"/>
      <c r="I21" s="105"/>
      <c r="M21"/>
      <c r="N21" s="2"/>
      <c r="R21" s="19"/>
      <c r="T21" s="17"/>
      <c r="U21" s="17"/>
      <c r="V21" s="17"/>
    </row>
    <row r="22" spans="6:22" x14ac:dyDescent="0.2">
      <c r="F22" s="8"/>
      <c r="G22" s="17"/>
      <c r="H22" s="20"/>
      <c r="I22" s="105"/>
      <c r="M22"/>
      <c r="N22" s="2"/>
      <c r="R22" s="19"/>
      <c r="T22" s="17"/>
      <c r="U22" s="17"/>
      <c r="V22" s="17"/>
    </row>
    <row r="23" spans="6:22" x14ac:dyDescent="0.2">
      <c r="F23" s="8"/>
      <c r="G23" s="17"/>
      <c r="H23" s="20"/>
      <c r="I23" s="105"/>
      <c r="M23"/>
      <c r="N23" s="2"/>
      <c r="R23" s="19"/>
      <c r="T23" s="17"/>
      <c r="U23" s="17"/>
      <c r="V23" s="17"/>
    </row>
    <row r="24" spans="6:22" x14ac:dyDescent="0.2">
      <c r="F24" s="8"/>
      <c r="G24" s="17"/>
      <c r="H24" s="20"/>
      <c r="I24" s="105"/>
      <c r="M24"/>
      <c r="N24" s="2"/>
      <c r="R24" s="19"/>
      <c r="T24" s="17"/>
      <c r="U24" s="17"/>
      <c r="V24" s="17"/>
    </row>
    <row r="25" spans="6:22" x14ac:dyDescent="0.2">
      <c r="F25" s="8"/>
      <c r="G25" s="17"/>
      <c r="H25" s="20"/>
      <c r="I25" s="105"/>
      <c r="M25"/>
      <c r="N25" s="2"/>
      <c r="R25" s="19"/>
      <c r="T25" s="17"/>
      <c r="U25" s="17"/>
      <c r="V25" s="17"/>
    </row>
    <row r="26" spans="6:22" x14ac:dyDescent="0.2">
      <c r="F26" s="8"/>
      <c r="G26" s="17"/>
      <c r="H26" s="20"/>
      <c r="I26" s="105"/>
      <c r="M26"/>
      <c r="N26" s="2"/>
      <c r="R26" s="19"/>
      <c r="T26" s="17"/>
      <c r="U26" s="17"/>
      <c r="V26" s="17"/>
    </row>
    <row r="27" spans="6:22" x14ac:dyDescent="0.2">
      <c r="F27" s="8"/>
      <c r="G27" s="17"/>
      <c r="H27" s="20"/>
      <c r="I27" s="105"/>
      <c r="M27"/>
      <c r="N27" s="2"/>
      <c r="R27" s="19"/>
      <c r="T27" s="17"/>
      <c r="U27" s="17"/>
      <c r="V27" s="17"/>
    </row>
    <row r="28" spans="6:22" x14ac:dyDescent="0.2">
      <c r="F28" s="8"/>
      <c r="G28" s="17"/>
      <c r="H28" s="20"/>
      <c r="I28" s="105"/>
      <c r="M28"/>
      <c r="N28" s="2"/>
      <c r="R28" s="19"/>
      <c r="T28" s="17"/>
      <c r="U28" s="17"/>
      <c r="V28" s="17"/>
    </row>
    <row r="29" spans="6:22" x14ac:dyDescent="0.2">
      <c r="F29" s="8"/>
      <c r="G29" s="17"/>
      <c r="H29" s="20"/>
      <c r="I29" s="105"/>
      <c r="M29"/>
      <c r="N29" s="2"/>
      <c r="R29" s="19"/>
      <c r="T29" s="17"/>
      <c r="U29" s="17"/>
      <c r="V29" s="17"/>
    </row>
    <row r="30" spans="6:22" x14ac:dyDescent="0.2">
      <c r="F30" s="8"/>
      <c r="G30" s="17"/>
      <c r="H30" s="20"/>
      <c r="I30" s="105"/>
      <c r="M30"/>
      <c r="N30" s="2"/>
      <c r="R30" s="19"/>
      <c r="T30" s="17"/>
      <c r="U30" s="17"/>
      <c r="V30" s="17"/>
    </row>
    <row r="31" spans="6:22" x14ac:dyDescent="0.2">
      <c r="F31" s="8"/>
      <c r="G31" s="17"/>
      <c r="H31" s="20"/>
      <c r="I31" s="105"/>
      <c r="M31"/>
      <c r="N31" s="2"/>
      <c r="R31" s="19"/>
      <c r="T31" s="17"/>
      <c r="U31" s="17"/>
      <c r="V31" s="17"/>
    </row>
    <row r="32" spans="6:22" x14ac:dyDescent="0.2">
      <c r="F32" s="8"/>
      <c r="G32" s="17"/>
      <c r="H32" s="20"/>
      <c r="I32" s="105"/>
      <c r="M32"/>
      <c r="N32" s="2"/>
      <c r="R32" s="19"/>
      <c r="T32" s="17"/>
      <c r="U32" s="17"/>
      <c r="V32" s="17"/>
    </row>
    <row r="33" spans="6:22" x14ac:dyDescent="0.2">
      <c r="F33" s="8"/>
      <c r="G33" s="17"/>
      <c r="H33" s="20"/>
      <c r="I33" s="105"/>
      <c r="M33"/>
      <c r="N33" s="2"/>
      <c r="R33" s="19"/>
      <c r="T33" s="17"/>
      <c r="U33" s="17"/>
      <c r="V33" s="17"/>
    </row>
    <row r="34" spans="6:22" x14ac:dyDescent="0.2">
      <c r="F34" s="8"/>
      <c r="G34" s="17"/>
      <c r="H34" s="20"/>
      <c r="I34" s="105"/>
      <c r="M34"/>
      <c r="N34" s="2"/>
      <c r="R34" s="19"/>
      <c r="T34" s="17"/>
      <c r="U34" s="17"/>
      <c r="V34" s="17"/>
    </row>
    <row r="35" spans="6:22" x14ac:dyDescent="0.2">
      <c r="F35" s="8"/>
      <c r="G35" s="17"/>
      <c r="H35" s="20"/>
      <c r="I35" s="105"/>
      <c r="M35"/>
      <c r="N35" s="2"/>
      <c r="R35" s="19"/>
      <c r="T35" s="17"/>
      <c r="U35" s="17"/>
      <c r="V35" s="17"/>
    </row>
    <row r="36" spans="6:22" x14ac:dyDescent="0.2">
      <c r="F36" s="8"/>
      <c r="G36" s="17"/>
      <c r="H36" s="20"/>
      <c r="I36" s="105"/>
      <c r="M36"/>
      <c r="N36" s="2"/>
      <c r="R36" s="19"/>
      <c r="T36" s="17"/>
      <c r="U36" s="17"/>
      <c r="V36" s="17"/>
    </row>
    <row r="37" spans="6:22" x14ac:dyDescent="0.2">
      <c r="F37" s="8"/>
      <c r="G37" s="17"/>
      <c r="H37" s="20"/>
      <c r="I37" s="105"/>
      <c r="M37"/>
      <c r="N37" s="2"/>
      <c r="R37" s="19"/>
      <c r="T37" s="17"/>
      <c r="U37" s="17"/>
      <c r="V37" s="17"/>
    </row>
    <row r="38" spans="6:22" x14ac:dyDescent="0.2">
      <c r="F38" s="8"/>
      <c r="G38" s="17"/>
      <c r="H38" s="20"/>
      <c r="I38" s="105"/>
      <c r="M38"/>
      <c r="N38" s="2"/>
      <c r="R38" s="19"/>
      <c r="T38" s="17"/>
      <c r="U38" s="17"/>
      <c r="V38" s="17"/>
    </row>
    <row r="39" spans="6:22" x14ac:dyDescent="0.2">
      <c r="F39" s="8"/>
      <c r="G39" s="17"/>
      <c r="H39" s="20"/>
      <c r="I39" s="105"/>
      <c r="M39"/>
      <c r="N39" s="2"/>
      <c r="R39" s="19"/>
      <c r="T39" s="17"/>
      <c r="U39" s="17"/>
      <c r="V39" s="17"/>
    </row>
    <row r="40" spans="6:22" x14ac:dyDescent="0.2">
      <c r="F40" s="8"/>
      <c r="G40" s="17"/>
      <c r="H40" s="20"/>
      <c r="I40" s="105"/>
      <c r="M40"/>
      <c r="N40" s="2"/>
      <c r="R40" s="19"/>
      <c r="T40" s="17"/>
      <c r="U40" s="17"/>
      <c r="V40" s="17"/>
    </row>
    <row r="41" spans="6:22" x14ac:dyDescent="0.2">
      <c r="F41" s="8"/>
      <c r="G41" s="17"/>
      <c r="H41" s="20"/>
      <c r="I41" s="105"/>
      <c r="M41"/>
      <c r="N41" s="2"/>
      <c r="R41" s="19"/>
      <c r="T41" s="17"/>
      <c r="U41" s="17"/>
      <c r="V41" s="17"/>
    </row>
    <row r="42" spans="6:22" x14ac:dyDescent="0.2">
      <c r="F42" s="8"/>
      <c r="G42" s="17"/>
      <c r="H42" s="20"/>
      <c r="I42" s="105"/>
      <c r="M42"/>
      <c r="N42" s="2"/>
      <c r="R42" s="19"/>
      <c r="T42" s="17"/>
      <c r="U42" s="17"/>
      <c r="V42" s="17"/>
    </row>
    <row r="43" spans="6:22" x14ac:dyDescent="0.2">
      <c r="F43" s="8"/>
      <c r="G43" s="17"/>
      <c r="H43" s="20"/>
      <c r="I43" s="105"/>
      <c r="M43"/>
      <c r="N43" s="2"/>
      <c r="R43" s="19"/>
      <c r="T43" s="17"/>
      <c r="U43" s="17"/>
      <c r="V43" s="17"/>
    </row>
    <row r="44" spans="6:22" x14ac:dyDescent="0.2">
      <c r="F44" s="8"/>
      <c r="G44" s="17"/>
      <c r="H44" s="20"/>
      <c r="I44" s="105"/>
      <c r="M44"/>
      <c r="N44" s="2"/>
      <c r="R44" s="19"/>
      <c r="T44" s="17"/>
      <c r="U44" s="17"/>
      <c r="V44" s="17"/>
    </row>
    <row r="45" spans="6:22" x14ac:dyDescent="0.2">
      <c r="F45" s="8"/>
      <c r="G45" s="17"/>
      <c r="H45" s="20"/>
      <c r="I45" s="105"/>
      <c r="M45"/>
      <c r="N45" s="2"/>
      <c r="R45" s="19"/>
      <c r="T45" s="17"/>
      <c r="U45" s="17"/>
      <c r="V45" s="17"/>
    </row>
    <row r="46" spans="6:22" x14ac:dyDescent="0.2">
      <c r="F46" s="8"/>
      <c r="G46" s="17"/>
      <c r="H46" s="20"/>
      <c r="I46" s="105"/>
      <c r="M46"/>
      <c r="N46" s="2"/>
      <c r="R46" s="19"/>
      <c r="T46" s="17"/>
      <c r="U46" s="17"/>
      <c r="V46" s="17"/>
    </row>
    <row r="47" spans="6:22" x14ac:dyDescent="0.2">
      <c r="F47" s="8"/>
      <c r="G47" s="17"/>
      <c r="H47" s="20"/>
      <c r="I47" s="105"/>
      <c r="M47"/>
      <c r="N47" s="2"/>
      <c r="R47" s="19"/>
      <c r="T47" s="17"/>
      <c r="U47" s="17"/>
      <c r="V47" s="17"/>
    </row>
    <row r="48" spans="6:22" x14ac:dyDescent="0.2">
      <c r="F48" s="8"/>
      <c r="G48" s="17"/>
      <c r="H48" s="20"/>
      <c r="I48" s="105"/>
      <c r="M48"/>
      <c r="N48" s="2"/>
      <c r="R48" s="19"/>
      <c r="T48" s="17"/>
      <c r="U48" s="17"/>
      <c r="V48" s="17"/>
    </row>
    <row r="49" spans="6:22" x14ac:dyDescent="0.2">
      <c r="F49" s="8"/>
      <c r="G49" s="17"/>
      <c r="H49" s="20"/>
      <c r="I49" s="105"/>
      <c r="M49"/>
      <c r="N49" s="2"/>
      <c r="R49" s="19"/>
      <c r="T49" s="17"/>
      <c r="U49" s="17"/>
      <c r="V49" s="17"/>
    </row>
    <row r="50" spans="6:22" x14ac:dyDescent="0.2">
      <c r="F50" s="8"/>
      <c r="G50" s="17"/>
      <c r="H50" s="20"/>
      <c r="I50" s="105"/>
      <c r="M50"/>
      <c r="N50" s="2"/>
      <c r="R50" s="19"/>
      <c r="T50" s="17"/>
      <c r="U50" s="17"/>
      <c r="V50" s="17"/>
    </row>
    <row r="51" spans="6:22" x14ac:dyDescent="0.2">
      <c r="F51" s="8"/>
      <c r="G51" s="17"/>
      <c r="H51" s="20"/>
      <c r="I51" s="105"/>
      <c r="M51"/>
      <c r="N51" s="2"/>
      <c r="R51" s="19"/>
      <c r="T51" s="17"/>
      <c r="U51" s="17"/>
      <c r="V51" s="17"/>
    </row>
    <row r="52" spans="6:22" x14ac:dyDescent="0.2">
      <c r="F52" s="8"/>
      <c r="G52" s="17"/>
      <c r="H52" s="20"/>
      <c r="I52" s="105"/>
      <c r="M52"/>
      <c r="N52" s="2"/>
      <c r="R52" s="19"/>
      <c r="T52" s="17"/>
      <c r="U52" s="17"/>
      <c r="V52" s="17"/>
    </row>
    <row r="53" spans="6:22" x14ac:dyDescent="0.2">
      <c r="F53" s="8"/>
      <c r="G53" s="17"/>
      <c r="H53" s="20"/>
      <c r="I53" s="105"/>
      <c r="M53"/>
      <c r="N53" s="2"/>
      <c r="R53" s="19"/>
      <c r="T53" s="17"/>
      <c r="U53" s="17"/>
      <c r="V53" s="17"/>
    </row>
    <row r="54" spans="6:22" x14ac:dyDescent="0.2">
      <c r="F54" s="8"/>
      <c r="G54" s="17"/>
      <c r="H54" s="20"/>
      <c r="I54" s="105"/>
      <c r="M54"/>
      <c r="N54" s="2"/>
      <c r="R54" s="19"/>
      <c r="T54" s="17"/>
      <c r="U54" s="17"/>
      <c r="V54" s="17"/>
    </row>
    <row r="55" spans="6:22" x14ac:dyDescent="0.2">
      <c r="F55" s="8"/>
      <c r="G55" s="17"/>
      <c r="H55" s="20"/>
      <c r="I55" s="105"/>
      <c r="M55"/>
      <c r="N55" s="2"/>
      <c r="R55" s="19"/>
      <c r="T55" s="17"/>
      <c r="U55" s="17"/>
      <c r="V55" s="17"/>
    </row>
    <row r="56" spans="6:22" x14ac:dyDescent="0.2">
      <c r="F56" s="8"/>
      <c r="G56" s="17"/>
      <c r="H56" s="20"/>
      <c r="I56" s="105"/>
      <c r="M56"/>
      <c r="N56" s="2"/>
      <c r="R56" s="19"/>
      <c r="T56" s="17"/>
      <c r="U56" s="17"/>
      <c r="V56" s="17"/>
    </row>
    <row r="57" spans="6:22" x14ac:dyDescent="0.2">
      <c r="F57" s="8"/>
      <c r="G57" s="17"/>
      <c r="H57" s="20"/>
      <c r="I57" s="105"/>
      <c r="M57"/>
      <c r="N57" s="2"/>
      <c r="R57" s="19"/>
      <c r="T57" s="17"/>
      <c r="U57" s="17"/>
      <c r="V57" s="17"/>
    </row>
    <row r="58" spans="6:22" x14ac:dyDescent="0.2">
      <c r="F58" s="8"/>
      <c r="G58" s="17"/>
      <c r="H58" s="20"/>
      <c r="I58" s="105"/>
      <c r="M58"/>
      <c r="N58" s="2"/>
      <c r="R58" s="19"/>
      <c r="T58" s="17"/>
      <c r="U58" s="17"/>
      <c r="V58" s="17"/>
    </row>
    <row r="59" spans="6:22" x14ac:dyDescent="0.2">
      <c r="F59" s="8"/>
      <c r="G59" s="17"/>
      <c r="H59" s="20"/>
      <c r="I59" s="105"/>
      <c r="M59"/>
      <c r="N59" s="2"/>
      <c r="R59" s="19"/>
      <c r="T59" s="17"/>
      <c r="U59" s="17"/>
      <c r="V59" s="17"/>
    </row>
    <row r="60" spans="6:22" x14ac:dyDescent="0.2">
      <c r="F60" s="8"/>
      <c r="G60" s="17"/>
      <c r="H60" s="20"/>
      <c r="I60" s="105"/>
      <c r="M60"/>
      <c r="N60" s="2"/>
      <c r="R60" s="19"/>
      <c r="T60" s="17"/>
      <c r="U60" s="17"/>
      <c r="V60" s="17"/>
    </row>
    <row r="61" spans="6:22" x14ac:dyDescent="0.2">
      <c r="F61" s="8"/>
      <c r="G61" s="17"/>
      <c r="H61" s="20"/>
      <c r="I61" s="105"/>
      <c r="M61"/>
      <c r="N61" s="2"/>
      <c r="R61" s="19"/>
      <c r="T61" s="17"/>
      <c r="U61" s="17"/>
      <c r="V61" s="17"/>
    </row>
    <row r="62" spans="6:22" x14ac:dyDescent="0.2">
      <c r="F62" s="8"/>
      <c r="G62" s="17"/>
      <c r="H62" s="20"/>
      <c r="I62" s="105"/>
      <c r="M62"/>
      <c r="N62" s="2"/>
      <c r="R62" s="19"/>
      <c r="T62" s="17"/>
      <c r="U62" s="17"/>
      <c r="V62" s="17"/>
    </row>
    <row r="63" spans="6:22" x14ac:dyDescent="0.2">
      <c r="F63" s="8"/>
      <c r="G63" s="17"/>
      <c r="H63" s="20"/>
      <c r="I63" s="105"/>
      <c r="M63"/>
      <c r="N63" s="2"/>
      <c r="R63" s="19"/>
      <c r="T63" s="17"/>
      <c r="U63" s="17"/>
      <c r="V63" s="17"/>
    </row>
    <row r="64" spans="6:22" x14ac:dyDescent="0.2">
      <c r="F64" s="8"/>
      <c r="G64" s="17"/>
      <c r="H64" s="20"/>
      <c r="I64" s="105"/>
      <c r="M64"/>
      <c r="N64" s="2"/>
      <c r="R64" s="19"/>
      <c r="T64" s="17"/>
      <c r="U64" s="17"/>
      <c r="V64" s="17"/>
    </row>
    <row r="65" spans="6:22" x14ac:dyDescent="0.2">
      <c r="F65" s="8"/>
      <c r="G65" s="17"/>
      <c r="H65" s="20"/>
      <c r="I65" s="105"/>
      <c r="M65"/>
      <c r="N65" s="2"/>
      <c r="R65" s="19"/>
      <c r="T65" s="17"/>
      <c r="U65" s="17"/>
      <c r="V65" s="17"/>
    </row>
    <row r="66" spans="6:22" x14ac:dyDescent="0.2">
      <c r="F66" s="8"/>
      <c r="G66" s="17"/>
      <c r="H66" s="20"/>
      <c r="I66" s="105"/>
      <c r="M66"/>
      <c r="N66" s="2"/>
      <c r="R66" s="19"/>
      <c r="T66" s="17"/>
      <c r="U66" s="17"/>
      <c r="V66" s="17"/>
    </row>
    <row r="67" spans="6:22" x14ac:dyDescent="0.2">
      <c r="F67" s="8"/>
      <c r="G67" s="17"/>
      <c r="H67" s="20"/>
      <c r="I67" s="105"/>
      <c r="M67"/>
      <c r="N67" s="2"/>
      <c r="R67" s="19"/>
      <c r="T67" s="17"/>
      <c r="U67" s="17"/>
      <c r="V67" s="17"/>
    </row>
    <row r="68" spans="6:22" x14ac:dyDescent="0.2">
      <c r="F68" s="8"/>
      <c r="G68" s="17"/>
      <c r="H68" s="20"/>
      <c r="I68" s="105"/>
      <c r="M68"/>
      <c r="N68" s="2"/>
      <c r="R68" s="19"/>
      <c r="T68" s="17"/>
      <c r="U68" s="17"/>
      <c r="V68" s="17"/>
    </row>
    <row r="69" spans="6:22" x14ac:dyDescent="0.2">
      <c r="F69" s="8"/>
      <c r="G69" s="17"/>
      <c r="H69" s="20"/>
      <c r="I69" s="105"/>
      <c r="M69"/>
      <c r="N69" s="2"/>
      <c r="R69" s="19"/>
      <c r="T69" s="17"/>
      <c r="U69" s="17"/>
      <c r="V69" s="17"/>
    </row>
    <row r="70" spans="6:22" x14ac:dyDescent="0.2">
      <c r="F70" s="8"/>
      <c r="G70" s="17"/>
      <c r="H70" s="20"/>
      <c r="I70" s="105"/>
      <c r="M70"/>
      <c r="N70" s="2"/>
      <c r="R70" s="19"/>
      <c r="T70" s="17"/>
      <c r="U70" s="17"/>
      <c r="V70" s="17"/>
    </row>
    <row r="71" spans="6:22" x14ac:dyDescent="0.2">
      <c r="F71" s="8"/>
      <c r="G71" s="17"/>
      <c r="H71" s="20"/>
      <c r="I71" s="105"/>
      <c r="M71"/>
      <c r="N71" s="2"/>
      <c r="R71" s="19"/>
      <c r="T71" s="17"/>
      <c r="U71" s="17"/>
      <c r="V71" s="17"/>
    </row>
    <row r="72" spans="6:22" x14ac:dyDescent="0.2">
      <c r="F72" s="8"/>
      <c r="G72" s="17"/>
      <c r="H72" s="20"/>
      <c r="I72" s="105"/>
      <c r="M72"/>
      <c r="N72" s="2"/>
      <c r="R72" s="19"/>
      <c r="T72" s="17"/>
      <c r="U72" s="17"/>
      <c r="V72" s="17"/>
    </row>
    <row r="73" spans="6:22" x14ac:dyDescent="0.2">
      <c r="F73" s="8"/>
      <c r="G73" s="17"/>
      <c r="H73" s="20"/>
      <c r="I73" s="105"/>
      <c r="M73"/>
      <c r="N73" s="2"/>
      <c r="R73" s="19"/>
      <c r="T73" s="17"/>
      <c r="U73" s="17"/>
      <c r="V73" s="17"/>
    </row>
    <row r="74" spans="6:22" x14ac:dyDescent="0.2">
      <c r="F74" s="8"/>
      <c r="G74" s="17"/>
      <c r="H74" s="20"/>
      <c r="I74" s="105"/>
      <c r="M74"/>
      <c r="N74" s="2"/>
      <c r="R74" s="19"/>
      <c r="T74" s="17"/>
      <c r="U74" s="17"/>
      <c r="V74" s="17"/>
    </row>
    <row r="75" spans="6:22" x14ac:dyDescent="0.2">
      <c r="F75" s="8"/>
      <c r="G75" s="17"/>
      <c r="H75" s="20"/>
      <c r="I75" s="105"/>
      <c r="M75"/>
      <c r="N75" s="2"/>
      <c r="R75" s="19"/>
      <c r="T75" s="17"/>
      <c r="U75" s="17"/>
      <c r="V75" s="17"/>
    </row>
    <row r="76" spans="6:22" x14ac:dyDescent="0.2">
      <c r="F76" s="8"/>
      <c r="G76" s="17"/>
      <c r="H76" s="20"/>
      <c r="I76" s="105"/>
      <c r="M76"/>
      <c r="N76" s="2"/>
      <c r="R76" s="19"/>
      <c r="T76" s="17"/>
      <c r="U76" s="17"/>
      <c r="V76" s="17"/>
    </row>
    <row r="77" spans="6:22" x14ac:dyDescent="0.2">
      <c r="F77" s="8"/>
      <c r="G77" s="17"/>
      <c r="H77" s="20"/>
      <c r="I77" s="105"/>
      <c r="M77"/>
      <c r="N77" s="2"/>
      <c r="R77" s="19"/>
      <c r="T77" s="17"/>
      <c r="U77" s="17"/>
      <c r="V77" s="17"/>
    </row>
    <row r="78" spans="6:22" x14ac:dyDescent="0.2">
      <c r="F78" s="8"/>
      <c r="G78" s="17"/>
      <c r="H78" s="20"/>
      <c r="I78" s="105"/>
      <c r="M78"/>
      <c r="N78" s="2"/>
      <c r="R78" s="19"/>
      <c r="T78" s="17"/>
      <c r="U78" s="17"/>
      <c r="V78" s="17"/>
    </row>
    <row r="79" spans="6:22" x14ac:dyDescent="0.2">
      <c r="F79" s="8"/>
      <c r="G79" s="17"/>
      <c r="H79" s="20"/>
      <c r="I79" s="105"/>
      <c r="M79"/>
      <c r="N79" s="2"/>
      <c r="R79" s="19"/>
      <c r="T79" s="17"/>
      <c r="U79" s="17"/>
      <c r="V79" s="17"/>
    </row>
    <row r="80" spans="6:22" x14ac:dyDescent="0.2">
      <c r="F80" s="8"/>
      <c r="G80" s="17"/>
      <c r="H80" s="20"/>
      <c r="I80" s="105"/>
      <c r="M80"/>
      <c r="N80" s="2"/>
      <c r="R80" s="19"/>
      <c r="T80" s="17"/>
      <c r="U80" s="17"/>
      <c r="V80" s="17"/>
    </row>
    <row r="81" spans="6:22" x14ac:dyDescent="0.2">
      <c r="F81" s="8"/>
      <c r="G81" s="17"/>
      <c r="H81" s="20"/>
      <c r="I81" s="105"/>
      <c r="M81"/>
      <c r="N81" s="2"/>
      <c r="R81" s="19"/>
      <c r="T81" s="17"/>
      <c r="U81" s="17"/>
      <c r="V81" s="17"/>
    </row>
    <row r="82" spans="6:22" x14ac:dyDescent="0.2">
      <c r="F82" s="8"/>
      <c r="G82" s="17"/>
      <c r="H82" s="20"/>
      <c r="I82" s="105"/>
      <c r="M82"/>
      <c r="N82" s="2"/>
      <c r="R82" s="19"/>
      <c r="T82" s="17"/>
      <c r="U82" s="17"/>
      <c r="V82" s="17"/>
    </row>
    <row r="83" spans="6:22" x14ac:dyDescent="0.2">
      <c r="F83" s="8"/>
      <c r="G83" s="17"/>
      <c r="H83" s="20"/>
      <c r="I83" s="105"/>
      <c r="M83"/>
      <c r="N83" s="2"/>
      <c r="R83" s="19"/>
      <c r="T83" s="17"/>
      <c r="U83" s="17"/>
      <c r="V83" s="17"/>
    </row>
    <row r="84" spans="6:22" x14ac:dyDescent="0.2">
      <c r="F84" s="8"/>
      <c r="G84" s="17"/>
      <c r="H84" s="20"/>
      <c r="I84" s="105"/>
      <c r="M84"/>
      <c r="N84" s="2"/>
      <c r="R84" s="19"/>
      <c r="T84" s="17"/>
      <c r="U84" s="17"/>
      <c r="V84" s="17"/>
    </row>
    <row r="85" spans="6:22" x14ac:dyDescent="0.2">
      <c r="F85" s="8"/>
      <c r="G85" s="17"/>
      <c r="H85" s="20"/>
      <c r="I85" s="105"/>
      <c r="M85"/>
      <c r="N85" s="2"/>
      <c r="R85" s="19"/>
      <c r="T85" s="17"/>
      <c r="U85" s="17"/>
      <c r="V85" s="17"/>
    </row>
    <row r="86" spans="6:22" x14ac:dyDescent="0.2">
      <c r="F86" s="8"/>
      <c r="G86" s="17"/>
      <c r="H86" s="20"/>
      <c r="I86" s="105"/>
      <c r="M86"/>
      <c r="N86" s="2"/>
      <c r="R86" s="19"/>
      <c r="T86" s="17"/>
      <c r="U86" s="17"/>
      <c r="V86" s="17"/>
    </row>
    <row r="87" spans="6:22" x14ac:dyDescent="0.2">
      <c r="F87" s="8"/>
      <c r="G87" s="17"/>
      <c r="H87" s="20"/>
      <c r="I87" s="105"/>
      <c r="M87"/>
      <c r="N87" s="2"/>
      <c r="R87" s="19"/>
      <c r="T87" s="17"/>
      <c r="U87" s="17"/>
      <c r="V87" s="17"/>
    </row>
    <row r="88" spans="6:22" x14ac:dyDescent="0.2">
      <c r="F88" s="8"/>
      <c r="G88" s="17"/>
      <c r="H88" s="20"/>
      <c r="I88" s="105"/>
      <c r="M88"/>
      <c r="N88" s="2"/>
      <c r="R88" s="19"/>
      <c r="T88" s="17"/>
      <c r="U88" s="17"/>
      <c r="V88" s="17"/>
    </row>
    <row r="89" spans="6:22" x14ac:dyDescent="0.2">
      <c r="F89" s="8"/>
      <c r="G89" s="17"/>
      <c r="H89" s="20"/>
      <c r="I89" s="105"/>
      <c r="M89"/>
      <c r="N89" s="2"/>
      <c r="R89" s="19"/>
      <c r="T89" s="17"/>
      <c r="U89" s="17"/>
      <c r="V89" s="17"/>
    </row>
    <row r="90" spans="6:22" x14ac:dyDescent="0.2">
      <c r="F90" s="8"/>
      <c r="G90" s="17"/>
      <c r="H90" s="20"/>
      <c r="I90" s="105"/>
      <c r="M90"/>
      <c r="N90" s="2"/>
      <c r="R90" s="19"/>
      <c r="T90" s="17"/>
      <c r="U90" s="17"/>
      <c r="V90" s="17"/>
    </row>
    <row r="91" spans="6:22" x14ac:dyDescent="0.2">
      <c r="F91" s="8"/>
      <c r="G91" s="17"/>
      <c r="H91" s="20"/>
      <c r="I91" s="105"/>
      <c r="M91"/>
      <c r="N91" s="2"/>
      <c r="R91" s="19"/>
      <c r="T91" s="17"/>
      <c r="U91" s="17"/>
      <c r="V91" s="17"/>
    </row>
    <row r="92" spans="6:22" x14ac:dyDescent="0.2">
      <c r="F92" s="8"/>
      <c r="G92" s="17"/>
      <c r="H92" s="20"/>
      <c r="I92" s="105"/>
      <c r="M92"/>
      <c r="N92" s="2"/>
      <c r="R92" s="19"/>
      <c r="T92" s="17"/>
      <c r="U92" s="17"/>
      <c r="V92" s="17"/>
    </row>
    <row r="93" spans="6:22" x14ac:dyDescent="0.2">
      <c r="F93" s="8"/>
      <c r="G93" s="17"/>
      <c r="H93" s="20"/>
      <c r="I93" s="105"/>
      <c r="M93"/>
      <c r="N93" s="2"/>
      <c r="R93" s="19"/>
      <c r="T93" s="17"/>
      <c r="U93" s="17"/>
      <c r="V93" s="17"/>
    </row>
    <row r="94" spans="6:22" x14ac:dyDescent="0.2">
      <c r="F94" s="8"/>
      <c r="G94" s="17"/>
      <c r="H94" s="20"/>
      <c r="I94" s="105"/>
      <c r="M94"/>
      <c r="N94" s="2"/>
      <c r="R94" s="19"/>
      <c r="T94" s="17"/>
      <c r="U94" s="17"/>
      <c r="V94" s="17"/>
    </row>
    <row r="95" spans="6:22" x14ac:dyDescent="0.2">
      <c r="F95" s="8"/>
      <c r="G95" s="17"/>
      <c r="H95" s="20"/>
      <c r="I95" s="105"/>
      <c r="M95"/>
      <c r="N95" s="2"/>
      <c r="R95" s="19"/>
      <c r="T95" s="17"/>
      <c r="U95" s="17"/>
      <c r="V95" s="17"/>
    </row>
    <row r="96" spans="6:22" x14ac:dyDescent="0.2">
      <c r="F96" s="8"/>
      <c r="G96" s="17"/>
      <c r="H96" s="20"/>
      <c r="I96" s="105"/>
      <c r="M96"/>
      <c r="N96" s="2"/>
      <c r="R96" s="19"/>
      <c r="T96" s="17"/>
      <c r="U96" s="17"/>
      <c r="V96" s="17"/>
    </row>
    <row r="97" spans="6:22" x14ac:dyDescent="0.2">
      <c r="F97" s="8"/>
      <c r="G97" s="17"/>
      <c r="H97" s="20"/>
      <c r="I97" s="105"/>
      <c r="M97"/>
      <c r="N97" s="2"/>
      <c r="R97" s="19"/>
      <c r="T97" s="17"/>
      <c r="U97" s="17"/>
      <c r="V97" s="17"/>
    </row>
    <row r="98" spans="6:22" x14ac:dyDescent="0.2">
      <c r="F98" s="8"/>
      <c r="G98" s="17"/>
      <c r="H98" s="20"/>
      <c r="I98" s="105"/>
      <c r="M98"/>
      <c r="N98" s="2"/>
      <c r="R98" s="19"/>
      <c r="T98" s="17"/>
      <c r="U98" s="17"/>
      <c r="V98" s="17"/>
    </row>
    <row r="99" spans="6:22" x14ac:dyDescent="0.2">
      <c r="F99" s="8"/>
      <c r="G99" s="17"/>
      <c r="H99" s="20"/>
      <c r="I99" s="105"/>
      <c r="M99"/>
      <c r="N99" s="2"/>
      <c r="R99" s="19"/>
      <c r="T99" s="17"/>
      <c r="U99" s="17"/>
      <c r="V99" s="17"/>
    </row>
    <row r="100" spans="6:22" x14ac:dyDescent="0.2">
      <c r="F100" s="8"/>
      <c r="G100" s="17"/>
      <c r="H100" s="20"/>
      <c r="I100" s="105"/>
      <c r="M100"/>
      <c r="N100" s="2"/>
      <c r="R100" s="19"/>
      <c r="T100" s="17"/>
      <c r="U100" s="17"/>
      <c r="V100" s="17"/>
    </row>
    <row r="101" spans="6:22" x14ac:dyDescent="0.2">
      <c r="F101" s="8"/>
      <c r="G101" s="17"/>
      <c r="H101" s="20"/>
      <c r="I101" s="105"/>
      <c r="M101"/>
      <c r="N101" s="2"/>
      <c r="R101" s="19"/>
      <c r="T101" s="17"/>
      <c r="U101" s="17"/>
      <c r="V101" s="17"/>
    </row>
    <row r="102" spans="6:22" x14ac:dyDescent="0.2">
      <c r="F102" s="8"/>
      <c r="G102" s="17"/>
      <c r="H102" s="20"/>
      <c r="I102" s="105"/>
      <c r="M102"/>
      <c r="N102" s="2"/>
      <c r="R102" s="19"/>
      <c r="T102" s="17"/>
      <c r="U102" s="17"/>
      <c r="V102" s="17"/>
    </row>
    <row r="103" spans="6:22" x14ac:dyDescent="0.2">
      <c r="F103" s="8"/>
      <c r="G103" s="17"/>
      <c r="H103" s="20"/>
      <c r="I103" s="105"/>
      <c r="M103"/>
      <c r="N103" s="2"/>
      <c r="R103" s="19"/>
      <c r="T103" s="17"/>
      <c r="U103" s="17"/>
      <c r="V103" s="17"/>
    </row>
    <row r="104" spans="6:22" x14ac:dyDescent="0.2">
      <c r="F104" s="8"/>
      <c r="G104" s="17"/>
      <c r="H104" s="20"/>
      <c r="I104" s="105"/>
      <c r="M104"/>
      <c r="N104" s="2"/>
      <c r="R104" s="19"/>
      <c r="T104" s="17"/>
      <c r="U104" s="17"/>
      <c r="V104" s="17"/>
    </row>
    <row r="105" spans="6:22" x14ac:dyDescent="0.2">
      <c r="F105" s="8"/>
      <c r="G105" s="17"/>
      <c r="H105" s="20"/>
      <c r="I105" s="105"/>
      <c r="M105"/>
      <c r="N105" s="2"/>
      <c r="R105" s="19"/>
      <c r="T105" s="17"/>
      <c r="U105" s="17"/>
      <c r="V105" s="17"/>
    </row>
    <row r="106" spans="6:22" x14ac:dyDescent="0.2">
      <c r="F106" s="8"/>
      <c r="G106" s="17"/>
      <c r="H106" s="20"/>
      <c r="I106" s="105"/>
      <c r="M106"/>
      <c r="N106" s="2"/>
      <c r="R106" s="19"/>
      <c r="T106" s="17"/>
      <c r="U106" s="17"/>
      <c r="V106" s="17"/>
    </row>
    <row r="107" spans="6:22" x14ac:dyDescent="0.2">
      <c r="F107" s="8"/>
      <c r="G107" s="17"/>
      <c r="H107" s="20"/>
      <c r="I107" s="105"/>
      <c r="M107"/>
      <c r="N107" s="2"/>
      <c r="R107" s="19"/>
      <c r="T107" s="17"/>
      <c r="U107" s="17"/>
      <c r="V107" s="17"/>
    </row>
    <row r="108" spans="6:22" x14ac:dyDescent="0.2">
      <c r="F108" s="8"/>
      <c r="G108" s="17"/>
      <c r="H108" s="20"/>
      <c r="I108" s="105"/>
      <c r="M108"/>
      <c r="N108" s="2"/>
      <c r="R108" s="19"/>
      <c r="T108" s="17"/>
      <c r="U108" s="17"/>
      <c r="V108" s="17"/>
    </row>
    <row r="109" spans="6:22" x14ac:dyDescent="0.2">
      <c r="F109" s="8"/>
      <c r="G109" s="17"/>
      <c r="H109" s="20"/>
      <c r="I109" s="105"/>
      <c r="M109"/>
      <c r="N109" s="2"/>
      <c r="R109" s="19"/>
      <c r="T109" s="17"/>
      <c r="U109" s="17"/>
      <c r="V109" s="17"/>
    </row>
    <row r="110" spans="6:22" x14ac:dyDescent="0.2">
      <c r="F110" s="8"/>
      <c r="G110" s="17"/>
      <c r="H110" s="20"/>
      <c r="I110" s="105"/>
      <c r="M110"/>
      <c r="N110" s="2"/>
      <c r="R110" s="19"/>
      <c r="T110" s="17"/>
      <c r="U110" s="17"/>
      <c r="V110" s="17"/>
    </row>
    <row r="111" spans="6:22" x14ac:dyDescent="0.2">
      <c r="F111" s="8"/>
      <c r="G111" s="17"/>
      <c r="H111" s="20"/>
      <c r="I111" s="105"/>
      <c r="M111"/>
      <c r="N111" s="2"/>
      <c r="R111" s="19"/>
      <c r="T111" s="17"/>
      <c r="U111" s="17"/>
      <c r="V111" s="17"/>
    </row>
    <row r="112" spans="6:22" x14ac:dyDescent="0.2">
      <c r="F112" s="8"/>
      <c r="G112" s="17"/>
      <c r="H112" s="20"/>
      <c r="I112" s="105"/>
      <c r="M112"/>
      <c r="N112" s="2"/>
      <c r="R112" s="19"/>
      <c r="T112" s="17"/>
      <c r="U112" s="17"/>
      <c r="V112" s="17"/>
    </row>
    <row r="113" spans="6:22" x14ac:dyDescent="0.2">
      <c r="F113" s="8"/>
      <c r="G113" s="17"/>
      <c r="H113" s="20"/>
      <c r="I113" s="105"/>
      <c r="M113"/>
      <c r="N113" s="2"/>
      <c r="R113" s="19"/>
      <c r="T113" s="17"/>
      <c r="U113" s="17"/>
      <c r="V113" s="17"/>
    </row>
    <row r="114" spans="6:22" x14ac:dyDescent="0.2">
      <c r="F114" s="8"/>
      <c r="G114" s="17"/>
      <c r="H114" s="20"/>
      <c r="I114" s="105"/>
      <c r="M114"/>
      <c r="N114" s="2"/>
      <c r="R114" s="19"/>
      <c r="T114" s="17"/>
      <c r="U114" s="17"/>
      <c r="V114" s="17"/>
    </row>
    <row r="115" spans="6:22" x14ac:dyDescent="0.2">
      <c r="F115" s="8"/>
      <c r="G115" s="17"/>
      <c r="H115" s="20"/>
      <c r="I115" s="105"/>
      <c r="M115"/>
      <c r="N115" s="2"/>
      <c r="R115" s="19"/>
      <c r="T115" s="17"/>
      <c r="U115" s="17"/>
      <c r="V115" s="17"/>
    </row>
    <row r="116" spans="6:22" x14ac:dyDescent="0.2">
      <c r="F116" s="8"/>
      <c r="G116" s="17"/>
      <c r="H116" s="20"/>
      <c r="I116" s="105"/>
      <c r="M116"/>
      <c r="N116" s="2"/>
      <c r="R116" s="19"/>
      <c r="T116" s="17"/>
      <c r="U116" s="17"/>
      <c r="V116" s="17"/>
    </row>
    <row r="117" spans="6:22" x14ac:dyDescent="0.2">
      <c r="F117" s="8"/>
      <c r="G117" s="17"/>
      <c r="H117" s="20"/>
      <c r="I117" s="105"/>
      <c r="M117"/>
      <c r="N117" s="2"/>
      <c r="R117" s="19"/>
      <c r="T117" s="17"/>
      <c r="U117" s="17"/>
      <c r="V117" s="17"/>
    </row>
    <row r="118" spans="6:22" x14ac:dyDescent="0.2">
      <c r="F118" s="8"/>
      <c r="G118" s="17"/>
      <c r="H118" s="20"/>
      <c r="I118" s="105"/>
      <c r="M118"/>
      <c r="N118" s="2"/>
      <c r="R118" s="19"/>
      <c r="T118" s="17"/>
      <c r="U118" s="17"/>
      <c r="V118" s="17"/>
    </row>
    <row r="119" spans="6:22" x14ac:dyDescent="0.2">
      <c r="F119" s="8"/>
      <c r="G119" s="17"/>
      <c r="H119" s="20"/>
      <c r="I119" s="105"/>
      <c r="M119"/>
      <c r="N119" s="2"/>
      <c r="R119" s="19"/>
      <c r="T119" s="17"/>
      <c r="U119" s="17"/>
      <c r="V119" s="17"/>
    </row>
    <row r="120" spans="6:22" x14ac:dyDescent="0.2">
      <c r="F120" s="8"/>
      <c r="G120" s="17"/>
      <c r="H120" s="20"/>
      <c r="I120" s="105"/>
      <c r="M120"/>
      <c r="N120" s="2"/>
      <c r="R120" s="19"/>
      <c r="T120" s="17"/>
      <c r="U120" s="17"/>
      <c r="V120" s="17"/>
    </row>
    <row r="121" spans="6:22" x14ac:dyDescent="0.2">
      <c r="F121" s="8"/>
      <c r="G121" s="17"/>
      <c r="H121" s="20"/>
      <c r="I121" s="105"/>
      <c r="M121"/>
      <c r="N121" s="2"/>
      <c r="R121" s="19"/>
      <c r="T121" s="17"/>
      <c r="U121" s="17"/>
      <c r="V121" s="17"/>
    </row>
    <row r="122" spans="6:22" x14ac:dyDescent="0.2">
      <c r="F122" s="8"/>
      <c r="G122" s="17"/>
      <c r="H122" s="20"/>
      <c r="I122" s="105"/>
      <c r="M122"/>
      <c r="N122" s="2"/>
      <c r="R122" s="19"/>
      <c r="T122" s="17"/>
      <c r="U122" s="17"/>
      <c r="V122" s="17"/>
    </row>
    <row r="123" spans="6:22" x14ac:dyDescent="0.2">
      <c r="F123" s="8"/>
      <c r="G123" s="17"/>
      <c r="H123" s="20"/>
      <c r="I123" s="105"/>
      <c r="M123"/>
      <c r="N123" s="2"/>
      <c r="R123" s="19"/>
      <c r="T123" s="17"/>
      <c r="U123" s="17"/>
      <c r="V123" s="17"/>
    </row>
    <row r="124" spans="6:22" x14ac:dyDescent="0.2">
      <c r="F124" s="8"/>
      <c r="G124" s="17"/>
      <c r="H124" s="20"/>
      <c r="I124" s="105"/>
      <c r="M124"/>
      <c r="N124" s="2"/>
      <c r="R124" s="19"/>
      <c r="T124" s="17"/>
      <c r="U124" s="17"/>
      <c r="V124" s="17"/>
    </row>
    <row r="125" spans="6:22" x14ac:dyDescent="0.2">
      <c r="F125" s="8"/>
      <c r="G125" s="17"/>
      <c r="H125" s="20"/>
      <c r="I125" s="105"/>
      <c r="M125"/>
      <c r="N125" s="2"/>
      <c r="R125" s="19"/>
      <c r="T125" s="17"/>
      <c r="U125" s="17"/>
      <c r="V125" s="17"/>
    </row>
    <row r="126" spans="6:22" x14ac:dyDescent="0.2">
      <c r="F126" s="8"/>
      <c r="G126" s="17"/>
      <c r="H126" s="20"/>
      <c r="I126" s="105"/>
      <c r="M126"/>
      <c r="N126" s="2"/>
      <c r="R126" s="19"/>
      <c r="T126" s="17"/>
      <c r="U126" s="17"/>
      <c r="V126" s="17"/>
    </row>
    <row r="127" spans="6:22" x14ac:dyDescent="0.2">
      <c r="F127" s="8"/>
      <c r="G127" s="17"/>
      <c r="H127" s="20"/>
      <c r="I127" s="105"/>
      <c r="M127"/>
      <c r="N127" s="2"/>
      <c r="R127" s="19"/>
      <c r="T127" s="17"/>
      <c r="U127" s="17"/>
      <c r="V127" s="17"/>
    </row>
    <row r="128" spans="6:22" x14ac:dyDescent="0.2">
      <c r="F128" s="8"/>
      <c r="G128" s="17"/>
      <c r="H128" s="20"/>
      <c r="I128" s="105"/>
      <c r="M128"/>
      <c r="N128" s="2"/>
      <c r="R128" s="19"/>
      <c r="T128" s="17"/>
      <c r="U128" s="17"/>
      <c r="V128" s="17"/>
    </row>
    <row r="129" spans="6:22" x14ac:dyDescent="0.2">
      <c r="F129" s="8"/>
      <c r="G129" s="17"/>
      <c r="H129" s="20"/>
      <c r="I129" s="105"/>
      <c r="M129"/>
      <c r="N129" s="2"/>
      <c r="R129" s="19"/>
      <c r="T129" s="17"/>
      <c r="U129" s="17"/>
      <c r="V129" s="17"/>
    </row>
    <row r="130" spans="6:22" x14ac:dyDescent="0.2">
      <c r="F130" s="8"/>
      <c r="G130" s="17"/>
      <c r="H130" s="20"/>
      <c r="I130" s="105"/>
      <c r="M130"/>
      <c r="N130" s="2"/>
      <c r="R130" s="19"/>
      <c r="T130" s="17"/>
      <c r="U130" s="17"/>
      <c r="V130" s="17"/>
    </row>
    <row r="131" spans="6:22" x14ac:dyDescent="0.2">
      <c r="F131" s="8"/>
      <c r="G131" s="17"/>
      <c r="H131" s="20"/>
      <c r="I131" s="105"/>
      <c r="M131"/>
      <c r="N131" s="2"/>
      <c r="R131" s="19"/>
      <c r="T131" s="17"/>
      <c r="U131" s="17"/>
      <c r="V131" s="17"/>
    </row>
    <row r="132" spans="6:22" x14ac:dyDescent="0.2">
      <c r="F132" s="8"/>
      <c r="G132" s="17"/>
      <c r="H132" s="20"/>
      <c r="I132" s="105"/>
      <c r="M132"/>
      <c r="N132" s="2"/>
      <c r="R132" s="19"/>
      <c r="T132" s="17"/>
      <c r="U132" s="17"/>
      <c r="V132" s="17"/>
    </row>
    <row r="133" spans="6:22" x14ac:dyDescent="0.2">
      <c r="F133" s="8"/>
      <c r="G133" s="17"/>
      <c r="H133" s="20"/>
      <c r="I133" s="105"/>
      <c r="M133"/>
      <c r="N133" s="2"/>
      <c r="R133" s="19"/>
      <c r="T133" s="17"/>
      <c r="U133" s="17"/>
      <c r="V133" s="17"/>
    </row>
    <row r="134" spans="6:22" x14ac:dyDescent="0.2">
      <c r="F134" s="8"/>
      <c r="G134" s="17"/>
      <c r="H134" s="20"/>
      <c r="I134" s="105"/>
      <c r="M134"/>
      <c r="N134" s="2"/>
      <c r="R134" s="19"/>
      <c r="T134" s="17"/>
      <c r="U134" s="17"/>
      <c r="V134" s="17"/>
    </row>
    <row r="135" spans="6:22" x14ac:dyDescent="0.2">
      <c r="F135" s="8"/>
      <c r="G135" s="17"/>
      <c r="H135" s="20"/>
      <c r="I135" s="105"/>
      <c r="M135"/>
      <c r="N135" s="2"/>
      <c r="R135" s="19"/>
      <c r="T135" s="17"/>
      <c r="U135" s="17"/>
      <c r="V135" s="17"/>
    </row>
    <row r="136" spans="6:22" x14ac:dyDescent="0.2">
      <c r="F136" s="8"/>
      <c r="G136" s="17"/>
      <c r="H136" s="20"/>
      <c r="I136" s="105"/>
      <c r="M136"/>
      <c r="N136" s="2"/>
      <c r="R136" s="19"/>
      <c r="T136" s="17"/>
      <c r="U136" s="17"/>
      <c r="V136" s="17"/>
    </row>
    <row r="137" spans="6:22" x14ac:dyDescent="0.2">
      <c r="F137" s="8"/>
      <c r="G137" s="17"/>
      <c r="H137" s="20"/>
      <c r="I137" s="105"/>
      <c r="M137"/>
      <c r="N137" s="2"/>
      <c r="R137" s="19"/>
      <c r="T137" s="17"/>
      <c r="U137" s="17"/>
      <c r="V137" s="17"/>
    </row>
    <row r="138" spans="6:22" x14ac:dyDescent="0.2">
      <c r="F138" s="8"/>
      <c r="G138" s="17"/>
      <c r="H138" s="20"/>
      <c r="I138" s="105"/>
      <c r="M138"/>
      <c r="N138" s="2"/>
      <c r="R138" s="19"/>
      <c r="T138" s="17"/>
      <c r="U138" s="17"/>
      <c r="V138" s="17"/>
    </row>
    <row r="139" spans="6:22" x14ac:dyDescent="0.2">
      <c r="F139" s="8"/>
      <c r="G139" s="17"/>
      <c r="H139" s="20"/>
      <c r="I139" s="105"/>
      <c r="M139"/>
      <c r="N139" s="2"/>
      <c r="R139" s="19"/>
      <c r="T139" s="17"/>
      <c r="U139" s="17"/>
      <c r="V139" s="17"/>
    </row>
    <row r="140" spans="6:22" x14ac:dyDescent="0.2">
      <c r="F140" s="8"/>
      <c r="G140" s="17"/>
      <c r="H140" s="20"/>
      <c r="I140" s="105"/>
      <c r="M140"/>
      <c r="N140" s="2"/>
      <c r="R140" s="19"/>
      <c r="T140" s="17"/>
      <c r="U140" s="17"/>
      <c r="V140" s="17"/>
    </row>
    <row r="141" spans="6:22" x14ac:dyDescent="0.2">
      <c r="F141" s="8"/>
      <c r="G141" s="17"/>
      <c r="H141" s="20"/>
      <c r="I141" s="105"/>
      <c r="M141"/>
      <c r="N141" s="2"/>
      <c r="R141" s="19"/>
      <c r="T141" s="17"/>
      <c r="U141" s="17"/>
      <c r="V141" s="17"/>
    </row>
    <row r="142" spans="6:22" x14ac:dyDescent="0.2">
      <c r="F142" s="8"/>
      <c r="G142" s="17"/>
      <c r="H142" s="20"/>
      <c r="I142" s="105"/>
      <c r="M142"/>
      <c r="N142" s="2"/>
      <c r="R142" s="19"/>
      <c r="T142" s="17"/>
      <c r="U142" s="17"/>
      <c r="V142" s="17"/>
    </row>
    <row r="143" spans="6:22" x14ac:dyDescent="0.2">
      <c r="F143" s="8"/>
      <c r="G143" s="17"/>
      <c r="H143" s="20"/>
      <c r="I143" s="105"/>
      <c r="M143"/>
      <c r="N143" s="2"/>
      <c r="R143" s="19"/>
      <c r="T143" s="17"/>
      <c r="U143" s="17"/>
      <c r="V143" s="17"/>
    </row>
    <row r="144" spans="6:22" x14ac:dyDescent="0.2">
      <c r="F144" s="8"/>
      <c r="G144" s="17"/>
      <c r="H144" s="20"/>
      <c r="I144" s="105"/>
      <c r="M144"/>
      <c r="N144" s="2"/>
      <c r="R144" s="19"/>
      <c r="T144" s="17"/>
      <c r="U144" s="17"/>
      <c r="V144" s="17"/>
    </row>
    <row r="145" spans="6:22" x14ac:dyDescent="0.2">
      <c r="F145" s="8"/>
      <c r="G145" s="17"/>
      <c r="H145" s="20"/>
      <c r="I145" s="105"/>
      <c r="M145"/>
      <c r="N145" s="2"/>
      <c r="R145" s="19"/>
      <c r="T145" s="17"/>
      <c r="U145" s="17"/>
      <c r="V145" s="17"/>
    </row>
    <row r="146" spans="6:22" x14ac:dyDescent="0.2">
      <c r="F146" s="8"/>
      <c r="G146" s="17"/>
      <c r="H146" s="20"/>
      <c r="I146" s="105"/>
      <c r="M146"/>
      <c r="N146" s="2"/>
      <c r="R146" s="19"/>
      <c r="T146" s="17"/>
      <c r="U146" s="17"/>
      <c r="V146" s="17"/>
    </row>
    <row r="147" spans="6:22" x14ac:dyDescent="0.2">
      <c r="F147" s="8"/>
      <c r="G147" s="17"/>
      <c r="H147" s="20"/>
      <c r="I147" s="105"/>
      <c r="M147"/>
      <c r="N147" s="2"/>
      <c r="R147" s="19"/>
      <c r="T147" s="17"/>
      <c r="U147" s="17"/>
      <c r="V147" s="17"/>
    </row>
    <row r="148" spans="6:22" x14ac:dyDescent="0.2">
      <c r="F148" s="8"/>
      <c r="G148" s="17"/>
      <c r="H148" s="20"/>
      <c r="I148" s="105"/>
      <c r="M148"/>
      <c r="N148" s="2"/>
      <c r="R148" s="19"/>
      <c r="T148" s="17"/>
      <c r="U148" s="17"/>
      <c r="V148" s="17"/>
    </row>
    <row r="149" spans="6:22" x14ac:dyDescent="0.2">
      <c r="F149" s="8"/>
      <c r="G149" s="17"/>
      <c r="H149" s="20"/>
      <c r="I149" s="105"/>
      <c r="M149"/>
      <c r="N149" s="2"/>
      <c r="R149" s="19"/>
      <c r="T149" s="17"/>
      <c r="U149" s="17"/>
      <c r="V149" s="17"/>
    </row>
    <row r="150" spans="6:22" x14ac:dyDescent="0.2">
      <c r="F150" s="8"/>
      <c r="G150" s="17"/>
      <c r="H150" s="20"/>
      <c r="I150" s="105"/>
      <c r="M150"/>
      <c r="N150" s="2"/>
      <c r="R150" s="19"/>
      <c r="T150" s="17"/>
      <c r="U150" s="17"/>
      <c r="V150" s="17"/>
    </row>
    <row r="151" spans="6:22" x14ac:dyDescent="0.2">
      <c r="F151" s="8"/>
      <c r="G151" s="17"/>
      <c r="H151" s="20"/>
      <c r="I151" s="105"/>
      <c r="M151"/>
      <c r="N151" s="2"/>
      <c r="R151" s="19"/>
      <c r="T151" s="17"/>
      <c r="U151" s="17"/>
      <c r="V151" s="17"/>
    </row>
    <row r="152" spans="6:22" x14ac:dyDescent="0.2">
      <c r="F152" s="8"/>
      <c r="G152" s="17"/>
      <c r="H152" s="20"/>
      <c r="I152" s="105"/>
      <c r="M152"/>
      <c r="N152" s="2"/>
      <c r="R152" s="19"/>
      <c r="T152" s="17"/>
      <c r="U152" s="17"/>
      <c r="V152" s="17"/>
    </row>
    <row r="153" spans="6:22" x14ac:dyDescent="0.2">
      <c r="F153" s="8"/>
      <c r="G153" s="17"/>
      <c r="H153" s="20"/>
      <c r="I153" s="105"/>
      <c r="M153"/>
      <c r="N153" s="2"/>
      <c r="R153" s="19"/>
      <c r="T153" s="17"/>
      <c r="U153" s="17"/>
      <c r="V153" s="17"/>
    </row>
    <row r="154" spans="6:22" x14ac:dyDescent="0.2">
      <c r="F154" s="8"/>
      <c r="G154" s="17"/>
      <c r="H154" s="20"/>
      <c r="I154" s="105"/>
      <c r="M154"/>
      <c r="N154" s="2"/>
      <c r="R154" s="19"/>
      <c r="T154" s="17"/>
      <c r="U154" s="17"/>
      <c r="V154" s="17"/>
    </row>
    <row r="155" spans="6:22" x14ac:dyDescent="0.2">
      <c r="F155" s="8"/>
      <c r="G155" s="17"/>
      <c r="H155" s="20"/>
      <c r="I155" s="105"/>
      <c r="M155"/>
      <c r="N155" s="2"/>
      <c r="R155" s="19"/>
      <c r="T155" s="17"/>
      <c r="U155" s="17"/>
      <c r="V155" s="17"/>
    </row>
    <row r="156" spans="6:22" x14ac:dyDescent="0.2">
      <c r="F156" s="8"/>
      <c r="G156" s="17"/>
      <c r="H156" s="20"/>
      <c r="I156" s="105"/>
      <c r="M156"/>
      <c r="N156" s="2"/>
      <c r="R156" s="19"/>
      <c r="T156" s="17"/>
      <c r="U156" s="17"/>
      <c r="V156" s="17"/>
    </row>
    <row r="157" spans="6:22" x14ac:dyDescent="0.2">
      <c r="F157" s="8"/>
      <c r="G157" s="17"/>
      <c r="H157" s="20"/>
      <c r="I157" s="105"/>
      <c r="M157"/>
      <c r="N157" s="2"/>
      <c r="R157" s="19"/>
      <c r="T157" s="17"/>
      <c r="U157" s="17"/>
      <c r="V157" s="17"/>
    </row>
    <row r="158" spans="6:22" x14ac:dyDescent="0.2">
      <c r="F158" s="8"/>
      <c r="G158" s="17"/>
      <c r="H158" s="20"/>
      <c r="I158" s="105"/>
      <c r="M158"/>
      <c r="N158" s="2"/>
      <c r="R158" s="19"/>
      <c r="T158" s="17"/>
      <c r="U158" s="17"/>
      <c r="V158" s="17"/>
    </row>
    <row r="159" spans="6:22" x14ac:dyDescent="0.2">
      <c r="F159" s="8"/>
      <c r="G159" s="17"/>
      <c r="H159" s="20"/>
      <c r="I159" s="105"/>
      <c r="M159"/>
      <c r="N159" s="2"/>
      <c r="R159" s="19"/>
      <c r="T159" s="17"/>
      <c r="U159" s="17"/>
      <c r="V159" s="17"/>
    </row>
    <row r="160" spans="6:22" x14ac:dyDescent="0.2">
      <c r="F160" s="8"/>
      <c r="G160" s="17"/>
      <c r="H160" s="20"/>
      <c r="I160" s="105"/>
      <c r="M160"/>
      <c r="N160" s="2"/>
      <c r="R160" s="19"/>
      <c r="T160" s="17"/>
      <c r="U160" s="17"/>
      <c r="V160" s="17"/>
    </row>
    <row r="161" spans="6:22" x14ac:dyDescent="0.2">
      <c r="F161" s="8"/>
      <c r="G161" s="17"/>
      <c r="H161" s="20"/>
      <c r="I161" s="105"/>
      <c r="M161"/>
      <c r="N161" s="2"/>
      <c r="R161" s="19"/>
      <c r="T161" s="17"/>
      <c r="U161" s="17"/>
      <c r="V161" s="17"/>
    </row>
    <row r="162" spans="6:22" x14ac:dyDescent="0.2">
      <c r="F162" s="8"/>
      <c r="G162" s="17"/>
      <c r="H162" s="20"/>
      <c r="I162" s="105"/>
      <c r="M162"/>
      <c r="N162" s="2"/>
      <c r="R162" s="19"/>
      <c r="T162" s="17"/>
      <c r="U162" s="17"/>
      <c r="V162" s="17"/>
    </row>
    <row r="163" spans="6:22" x14ac:dyDescent="0.2">
      <c r="F163" s="8"/>
      <c r="G163" s="17"/>
      <c r="H163" s="20"/>
      <c r="I163" s="105"/>
      <c r="M163"/>
      <c r="N163" s="2"/>
      <c r="R163" s="19"/>
      <c r="T163" s="17"/>
      <c r="U163" s="17"/>
      <c r="V163" s="17"/>
    </row>
    <row r="164" spans="6:22" x14ac:dyDescent="0.2">
      <c r="F164" s="8"/>
      <c r="G164" s="17"/>
      <c r="H164" s="20"/>
      <c r="I164" s="105"/>
      <c r="M164"/>
      <c r="N164" s="2"/>
      <c r="R164" s="19"/>
      <c r="T164" s="17"/>
      <c r="U164" s="17"/>
      <c r="V164" s="17"/>
    </row>
    <row r="165" spans="6:22" x14ac:dyDescent="0.2">
      <c r="F165" s="8"/>
      <c r="G165" s="17"/>
      <c r="H165" s="20"/>
      <c r="I165" s="105"/>
      <c r="M165"/>
      <c r="N165" s="2"/>
      <c r="R165" s="19"/>
      <c r="T165" s="17"/>
      <c r="U165" s="17"/>
      <c r="V165" s="17"/>
    </row>
    <row r="166" spans="6:22" x14ac:dyDescent="0.2">
      <c r="F166" s="8"/>
      <c r="G166" s="17"/>
      <c r="H166" s="20"/>
      <c r="I166" s="105"/>
      <c r="M166"/>
      <c r="N166" s="2"/>
      <c r="R166" s="19"/>
      <c r="T166" s="17"/>
      <c r="U166" s="17"/>
      <c r="V166" s="17"/>
    </row>
    <row r="167" spans="6:22" x14ac:dyDescent="0.2">
      <c r="F167" s="8"/>
      <c r="G167" s="17"/>
      <c r="H167" s="20"/>
      <c r="I167" s="105"/>
      <c r="M167"/>
      <c r="N167" s="2"/>
      <c r="R167" s="19"/>
      <c r="T167" s="17"/>
      <c r="U167" s="17"/>
      <c r="V167" s="17"/>
    </row>
    <row r="168" spans="6:22" x14ac:dyDescent="0.2">
      <c r="F168" s="8"/>
      <c r="G168" s="17"/>
      <c r="H168" s="20"/>
      <c r="I168" s="105"/>
      <c r="M168"/>
      <c r="N168" s="2"/>
      <c r="R168" s="19"/>
      <c r="T168" s="17"/>
      <c r="U168" s="17"/>
      <c r="V168" s="17"/>
    </row>
    <row r="169" spans="6:22" x14ac:dyDescent="0.2">
      <c r="F169" s="8"/>
      <c r="G169" s="17"/>
      <c r="H169" s="20"/>
      <c r="I169" s="105"/>
      <c r="M169"/>
      <c r="N169" s="2"/>
      <c r="R169" s="19"/>
      <c r="T169" s="17"/>
      <c r="U169" s="17"/>
      <c r="V169" s="17"/>
    </row>
    <row r="170" spans="6:22" x14ac:dyDescent="0.2">
      <c r="F170" s="8"/>
      <c r="G170" s="17"/>
      <c r="H170" s="20"/>
      <c r="I170" s="105"/>
      <c r="M170"/>
      <c r="N170" s="2"/>
      <c r="R170" s="19"/>
      <c r="T170" s="17"/>
      <c r="U170" s="17"/>
      <c r="V170" s="17"/>
    </row>
    <row r="171" spans="6:22" x14ac:dyDescent="0.2">
      <c r="F171" s="8"/>
      <c r="G171" s="17"/>
      <c r="H171" s="20"/>
      <c r="I171" s="105"/>
      <c r="M171"/>
      <c r="N171" s="2"/>
      <c r="R171" s="19"/>
      <c r="T171" s="17"/>
      <c r="U171" s="17"/>
      <c r="V171" s="17"/>
    </row>
    <row r="172" spans="6:22" x14ac:dyDescent="0.2">
      <c r="F172" s="8"/>
      <c r="G172" s="17"/>
      <c r="H172" s="20"/>
      <c r="I172" s="105"/>
      <c r="M172"/>
      <c r="N172" s="2"/>
      <c r="R172" s="19"/>
      <c r="T172" s="17"/>
      <c r="U172" s="17"/>
      <c r="V172" s="17"/>
    </row>
    <row r="173" spans="6:22" x14ac:dyDescent="0.2">
      <c r="F173" s="8"/>
      <c r="G173" s="17"/>
      <c r="H173" s="20"/>
      <c r="I173" s="105"/>
      <c r="M173"/>
      <c r="N173" s="2"/>
      <c r="R173" s="19"/>
      <c r="T173" s="17"/>
      <c r="U173" s="17"/>
      <c r="V173" s="17"/>
    </row>
    <row r="174" spans="6:22" x14ac:dyDescent="0.2">
      <c r="F174" s="8"/>
      <c r="G174" s="17"/>
      <c r="H174" s="20"/>
      <c r="I174" s="105"/>
      <c r="M174"/>
      <c r="N174" s="2"/>
      <c r="R174" s="19"/>
      <c r="T174" s="17"/>
      <c r="U174" s="17"/>
      <c r="V174" s="17"/>
    </row>
    <row r="175" spans="6:22" x14ac:dyDescent="0.2">
      <c r="F175" s="8"/>
      <c r="G175" s="17"/>
      <c r="H175" s="20"/>
      <c r="I175" s="105"/>
      <c r="M175"/>
      <c r="N175" s="2"/>
      <c r="R175" s="19"/>
      <c r="T175" s="17"/>
      <c r="U175" s="17"/>
      <c r="V175" s="17"/>
    </row>
    <row r="176" spans="6:22" x14ac:dyDescent="0.2">
      <c r="F176" s="8"/>
      <c r="G176" s="17"/>
      <c r="H176" s="20"/>
      <c r="I176" s="105"/>
      <c r="M176"/>
      <c r="N176" s="2"/>
      <c r="R176" s="19"/>
      <c r="T176" s="17"/>
      <c r="U176" s="17"/>
      <c r="V176" s="17"/>
    </row>
    <row r="177" spans="6:22" x14ac:dyDescent="0.2">
      <c r="F177" s="8"/>
      <c r="G177" s="17"/>
      <c r="H177" s="20"/>
      <c r="I177" s="105"/>
      <c r="M177"/>
      <c r="N177" s="2"/>
      <c r="R177" s="19"/>
      <c r="T177" s="17"/>
      <c r="U177" s="17"/>
      <c r="V177" s="17"/>
    </row>
    <row r="178" spans="6:22" x14ac:dyDescent="0.2">
      <c r="F178" s="8"/>
      <c r="G178" s="17"/>
      <c r="H178" s="20"/>
      <c r="I178" s="105"/>
      <c r="M178"/>
      <c r="N178" s="2"/>
      <c r="R178" s="19"/>
      <c r="T178" s="17"/>
      <c r="U178" s="17"/>
      <c r="V178" s="17"/>
    </row>
    <row r="179" spans="6:22" x14ac:dyDescent="0.2">
      <c r="F179" s="8"/>
      <c r="G179" s="17"/>
      <c r="H179" s="20"/>
      <c r="I179" s="105"/>
      <c r="M179"/>
      <c r="N179" s="2"/>
      <c r="R179" s="19"/>
      <c r="T179" s="17"/>
      <c r="U179" s="17"/>
      <c r="V179" s="17"/>
    </row>
    <row r="180" spans="6:22" x14ac:dyDescent="0.2">
      <c r="F180" s="8"/>
      <c r="G180" s="17"/>
      <c r="H180" s="20"/>
      <c r="I180" s="105"/>
      <c r="M180"/>
      <c r="N180" s="2"/>
      <c r="R180" s="19"/>
      <c r="T180" s="17"/>
      <c r="U180" s="17"/>
      <c r="V180" s="17"/>
    </row>
    <row r="181" spans="6:22" x14ac:dyDescent="0.2">
      <c r="F181" s="8"/>
      <c r="G181" s="17"/>
      <c r="H181" s="20"/>
      <c r="I181" s="105"/>
      <c r="M181"/>
      <c r="N181" s="2"/>
      <c r="R181" s="19"/>
      <c r="T181" s="17"/>
      <c r="U181" s="17"/>
      <c r="V181" s="17"/>
    </row>
    <row r="182" spans="6:22" x14ac:dyDescent="0.2">
      <c r="F182" s="8"/>
      <c r="G182" s="17"/>
      <c r="H182" s="20"/>
      <c r="I182" s="105"/>
      <c r="M182"/>
      <c r="N182" s="2"/>
      <c r="R182" s="19"/>
      <c r="T182" s="17"/>
      <c r="U182" s="17"/>
      <c r="V182" s="17"/>
    </row>
    <row r="183" spans="6:22" x14ac:dyDescent="0.2">
      <c r="F183" s="8"/>
      <c r="G183" s="17"/>
      <c r="H183" s="20"/>
      <c r="I183" s="105"/>
      <c r="M183"/>
      <c r="N183" s="2"/>
      <c r="R183" s="19"/>
      <c r="T183" s="17"/>
      <c r="U183" s="17"/>
      <c r="V183" s="17"/>
    </row>
    <row r="184" spans="6:22" x14ac:dyDescent="0.2">
      <c r="F184" s="8"/>
      <c r="G184" s="17"/>
      <c r="H184" s="20"/>
      <c r="I184" s="105"/>
      <c r="M184"/>
      <c r="N184" s="2"/>
      <c r="R184" s="19"/>
      <c r="T184" s="17"/>
      <c r="U184" s="17"/>
      <c r="V184" s="17"/>
    </row>
    <row r="185" spans="6:22" x14ac:dyDescent="0.2">
      <c r="F185" s="8"/>
      <c r="G185" s="17"/>
      <c r="H185" s="20"/>
      <c r="I185" s="105"/>
      <c r="M185"/>
      <c r="N185" s="2"/>
      <c r="R185" s="19"/>
      <c r="T185" s="17"/>
      <c r="U185" s="17"/>
      <c r="V185" s="17"/>
    </row>
    <row r="186" spans="6:22" x14ac:dyDescent="0.2">
      <c r="F186" s="8"/>
      <c r="G186" s="17"/>
      <c r="H186" s="20"/>
      <c r="I186" s="105"/>
      <c r="M186"/>
      <c r="N186" s="2"/>
      <c r="R186" s="19"/>
      <c r="T186" s="17"/>
      <c r="U186" s="17"/>
      <c r="V186" s="17"/>
    </row>
    <row r="187" spans="6:22" x14ac:dyDescent="0.2">
      <c r="F187" s="8"/>
      <c r="G187" s="17"/>
      <c r="H187" s="20"/>
      <c r="I187" s="105"/>
      <c r="M187"/>
      <c r="N187" s="2"/>
      <c r="R187" s="19"/>
      <c r="T187" s="17"/>
      <c r="U187" s="17"/>
      <c r="V187" s="17"/>
    </row>
    <row r="188" spans="6:22" x14ac:dyDescent="0.2">
      <c r="F188" s="8"/>
      <c r="G188" s="17"/>
      <c r="H188" s="20"/>
      <c r="I188" s="105"/>
      <c r="M188"/>
      <c r="N188" s="2"/>
      <c r="R188" s="19"/>
      <c r="T188" s="17"/>
      <c r="U188" s="17"/>
      <c r="V188" s="17"/>
    </row>
    <row r="189" spans="6:22" x14ac:dyDescent="0.2">
      <c r="F189" s="8"/>
      <c r="G189" s="17"/>
      <c r="H189" s="20"/>
      <c r="I189" s="105"/>
      <c r="M189"/>
      <c r="N189" s="2"/>
      <c r="R189" s="19"/>
      <c r="T189" s="17"/>
      <c r="U189" s="17"/>
      <c r="V189" s="17"/>
    </row>
    <row r="190" spans="6:22" x14ac:dyDescent="0.2">
      <c r="F190" s="8"/>
      <c r="G190" s="17"/>
      <c r="H190" s="20"/>
      <c r="I190" s="105"/>
      <c r="M190"/>
      <c r="N190" s="2"/>
      <c r="R190" s="19"/>
      <c r="T190" s="17"/>
      <c r="U190" s="17"/>
      <c r="V190" s="17"/>
    </row>
    <row r="191" spans="6:22" x14ac:dyDescent="0.2">
      <c r="F191" s="8"/>
      <c r="G191" s="17"/>
      <c r="H191" s="20"/>
      <c r="I191" s="105"/>
      <c r="M191"/>
      <c r="N191" s="2"/>
      <c r="R191" s="19"/>
      <c r="T191" s="17"/>
      <c r="U191" s="17"/>
      <c r="V191" s="17"/>
    </row>
    <row r="192" spans="6:22" x14ac:dyDescent="0.2">
      <c r="F192" s="8"/>
      <c r="G192" s="17"/>
      <c r="H192" s="20"/>
      <c r="I192" s="105"/>
      <c r="M192"/>
      <c r="N192" s="2"/>
      <c r="R192" s="19"/>
      <c r="T192" s="17"/>
      <c r="U192" s="17"/>
      <c r="V192" s="17"/>
    </row>
    <row r="193" spans="6:22" x14ac:dyDescent="0.2">
      <c r="F193" s="8"/>
      <c r="G193" s="17"/>
      <c r="H193" s="20"/>
      <c r="I193" s="105"/>
      <c r="M193"/>
      <c r="N193" s="2"/>
      <c r="R193" s="19"/>
      <c r="T193" s="17"/>
      <c r="U193" s="17"/>
      <c r="V193" s="17"/>
    </row>
    <row r="194" spans="6:22" x14ac:dyDescent="0.2">
      <c r="F194" s="8"/>
      <c r="G194" s="17"/>
      <c r="H194" s="20"/>
      <c r="I194" s="105"/>
      <c r="M194"/>
      <c r="N194" s="2"/>
      <c r="R194" s="19"/>
      <c r="T194" s="17"/>
      <c r="U194" s="17"/>
      <c r="V194" s="17"/>
    </row>
    <row r="195" spans="6:22" x14ac:dyDescent="0.2">
      <c r="F195" s="8"/>
      <c r="G195" s="17"/>
      <c r="H195" s="20"/>
      <c r="I195" s="105"/>
      <c r="M195"/>
      <c r="N195" s="2"/>
      <c r="R195" s="19"/>
      <c r="T195" s="17"/>
      <c r="U195" s="17"/>
      <c r="V195" s="17"/>
    </row>
    <row r="196" spans="6:22" x14ac:dyDescent="0.2">
      <c r="F196" s="8"/>
      <c r="G196" s="17"/>
      <c r="H196" s="20"/>
      <c r="I196" s="105"/>
      <c r="M196"/>
      <c r="N196" s="2"/>
      <c r="R196" s="19"/>
      <c r="T196" s="17"/>
      <c r="U196" s="17"/>
      <c r="V196" s="17"/>
    </row>
    <row r="197" spans="6:22" x14ac:dyDescent="0.2">
      <c r="F197" s="8"/>
      <c r="G197" s="17"/>
      <c r="H197" s="20"/>
      <c r="I197" s="105"/>
      <c r="M197"/>
      <c r="N197" s="2"/>
      <c r="R197" s="19"/>
      <c r="T197" s="17"/>
      <c r="U197" s="17"/>
      <c r="V197" s="17"/>
    </row>
    <row r="198" spans="6:22" x14ac:dyDescent="0.2">
      <c r="F198" s="8"/>
      <c r="G198" s="17"/>
      <c r="H198" s="20"/>
      <c r="I198" s="105"/>
      <c r="M198"/>
      <c r="N198" s="2"/>
      <c r="R198" s="19"/>
      <c r="T198" s="17"/>
      <c r="U198" s="17"/>
      <c r="V198" s="17"/>
    </row>
    <row r="199" spans="6:22" x14ac:dyDescent="0.2">
      <c r="F199" s="8"/>
      <c r="G199" s="17"/>
      <c r="H199" s="20"/>
      <c r="I199" s="105"/>
      <c r="M199"/>
      <c r="N199" s="2"/>
      <c r="R199" s="19"/>
      <c r="T199" s="17"/>
      <c r="U199" s="17"/>
      <c r="V199" s="17"/>
    </row>
    <row r="200" spans="6:22" x14ac:dyDescent="0.2">
      <c r="F200" s="8"/>
      <c r="G200" s="17"/>
      <c r="H200" s="20"/>
      <c r="I200" s="105"/>
      <c r="M200"/>
      <c r="N200" s="2"/>
      <c r="R200" s="19"/>
      <c r="T200" s="17"/>
      <c r="U200" s="17"/>
      <c r="V200" s="17"/>
    </row>
    <row r="201" spans="6:22" x14ac:dyDescent="0.2">
      <c r="F201" s="8"/>
      <c r="G201" s="17"/>
      <c r="H201" s="20"/>
      <c r="I201" s="105"/>
      <c r="M201"/>
      <c r="N201" s="2"/>
      <c r="R201" s="19"/>
      <c r="T201" s="17"/>
      <c r="U201" s="17"/>
      <c r="V201" s="17"/>
    </row>
    <row r="202" spans="6:22" x14ac:dyDescent="0.2">
      <c r="F202" s="8"/>
      <c r="G202" s="17"/>
      <c r="H202" s="20"/>
      <c r="I202" s="105"/>
      <c r="M202"/>
      <c r="N202" s="2"/>
      <c r="R202" s="19"/>
      <c r="T202" s="17"/>
      <c r="U202" s="17"/>
      <c r="V202" s="17"/>
    </row>
    <row r="203" spans="6:22" x14ac:dyDescent="0.2">
      <c r="F203" s="8"/>
      <c r="G203" s="17"/>
      <c r="H203" s="20"/>
      <c r="I203" s="105"/>
      <c r="M203"/>
      <c r="N203" s="2"/>
      <c r="R203" s="19"/>
      <c r="T203" s="17"/>
      <c r="U203" s="17"/>
      <c r="V203" s="17"/>
    </row>
    <row r="204" spans="6:22" x14ac:dyDescent="0.2">
      <c r="F204" s="8"/>
      <c r="G204" s="17"/>
      <c r="H204" s="20"/>
      <c r="I204" s="105"/>
      <c r="M204"/>
      <c r="N204" s="2"/>
      <c r="R204" s="19"/>
      <c r="T204" s="17"/>
      <c r="U204" s="17"/>
      <c r="V204" s="17"/>
    </row>
    <row r="205" spans="6:22" x14ac:dyDescent="0.2">
      <c r="F205" s="8"/>
      <c r="G205" s="17"/>
      <c r="H205" s="20"/>
      <c r="I205" s="105"/>
      <c r="M205"/>
      <c r="N205" s="2"/>
      <c r="R205" s="19"/>
      <c r="T205" s="17"/>
      <c r="U205" s="17"/>
      <c r="V205" s="17"/>
    </row>
    <row r="206" spans="6:22" x14ac:dyDescent="0.2">
      <c r="F206" s="8"/>
      <c r="G206" s="17"/>
      <c r="H206" s="20"/>
      <c r="I206" s="105"/>
      <c r="M206"/>
      <c r="N206" s="2"/>
      <c r="R206" s="19"/>
      <c r="T206" s="17"/>
      <c r="U206" s="17"/>
      <c r="V206" s="17"/>
    </row>
    <row r="207" spans="6:22" x14ac:dyDescent="0.2">
      <c r="F207" s="8"/>
      <c r="G207" s="17"/>
      <c r="H207" s="20"/>
      <c r="I207" s="105"/>
      <c r="M207"/>
      <c r="N207" s="2"/>
      <c r="R207" s="19"/>
      <c r="T207" s="17"/>
      <c r="U207" s="17"/>
      <c r="V207" s="17"/>
    </row>
    <row r="208" spans="6:22" x14ac:dyDescent="0.2">
      <c r="F208" s="8"/>
      <c r="G208" s="17"/>
      <c r="H208" s="20"/>
      <c r="I208" s="105"/>
      <c r="M208"/>
      <c r="N208" s="2"/>
      <c r="R208" s="19"/>
      <c r="T208" s="17"/>
      <c r="U208" s="17"/>
      <c r="V208" s="17"/>
    </row>
    <row r="209" spans="6:22" x14ac:dyDescent="0.2">
      <c r="F209" s="8"/>
      <c r="G209" s="17"/>
      <c r="H209" s="20"/>
      <c r="I209" s="105"/>
      <c r="M209"/>
      <c r="N209" s="2"/>
      <c r="R209" s="19"/>
      <c r="T209" s="17"/>
      <c r="U209" s="17"/>
      <c r="V209" s="17"/>
    </row>
    <row r="210" spans="6:22" x14ac:dyDescent="0.2">
      <c r="F210" s="8"/>
      <c r="G210" s="17"/>
      <c r="H210" s="20"/>
      <c r="I210" s="105"/>
      <c r="M210"/>
      <c r="N210" s="2"/>
      <c r="R210" s="19"/>
      <c r="T210" s="17"/>
      <c r="U210" s="17"/>
      <c r="V210" s="17"/>
    </row>
    <row r="211" spans="6:22" x14ac:dyDescent="0.2">
      <c r="F211" s="8"/>
      <c r="G211" s="17"/>
      <c r="H211" s="20"/>
      <c r="I211" s="105"/>
      <c r="M211"/>
      <c r="N211" s="2"/>
      <c r="R211" s="19"/>
      <c r="T211" s="17"/>
      <c r="U211" s="17"/>
      <c r="V211" s="17"/>
    </row>
    <row r="212" spans="6:22" x14ac:dyDescent="0.2">
      <c r="F212" s="8"/>
      <c r="G212" s="17"/>
      <c r="H212" s="20"/>
      <c r="I212" s="105"/>
      <c r="M212"/>
      <c r="N212" s="2"/>
      <c r="R212" s="19"/>
      <c r="T212" s="17"/>
      <c r="U212" s="17"/>
      <c r="V212" s="17"/>
    </row>
    <row r="213" spans="6:22" x14ac:dyDescent="0.2">
      <c r="F213" s="8"/>
      <c r="G213" s="17"/>
      <c r="H213" s="20"/>
      <c r="I213" s="105"/>
      <c r="M213"/>
      <c r="N213" s="2"/>
      <c r="R213" s="19"/>
      <c r="T213" s="17"/>
      <c r="U213" s="17"/>
      <c r="V213" s="17"/>
    </row>
    <row r="214" spans="6:22" x14ac:dyDescent="0.2">
      <c r="F214" s="8"/>
      <c r="G214" s="17"/>
      <c r="H214" s="20"/>
      <c r="I214" s="105"/>
      <c r="M214"/>
      <c r="N214" s="2"/>
      <c r="R214" s="19"/>
      <c r="T214" s="17"/>
      <c r="U214" s="17"/>
      <c r="V214" s="17"/>
    </row>
    <row r="215" spans="6:22" x14ac:dyDescent="0.2">
      <c r="F215" s="8"/>
      <c r="G215" s="17"/>
      <c r="H215" s="20"/>
      <c r="I215" s="105"/>
      <c r="M215"/>
      <c r="N215" s="2"/>
      <c r="R215" s="19"/>
      <c r="T215" s="17"/>
      <c r="U215" s="17"/>
      <c r="V215" s="17"/>
    </row>
    <row r="216" spans="6:22" x14ac:dyDescent="0.2">
      <c r="F216" s="8"/>
      <c r="G216" s="17"/>
      <c r="H216" s="20"/>
      <c r="I216" s="105"/>
      <c r="M216"/>
      <c r="N216" s="2"/>
      <c r="R216" s="19"/>
      <c r="T216" s="17"/>
      <c r="U216" s="17"/>
      <c r="V216" s="17"/>
    </row>
    <row r="217" spans="6:22" x14ac:dyDescent="0.2">
      <c r="F217" s="8"/>
      <c r="G217" s="17"/>
      <c r="H217" s="20"/>
      <c r="I217" s="105"/>
      <c r="M217"/>
      <c r="N217" s="2"/>
      <c r="R217" s="19"/>
      <c r="T217" s="17"/>
      <c r="U217" s="17"/>
      <c r="V217" s="17"/>
    </row>
    <row r="218" spans="6:22" x14ac:dyDescent="0.2">
      <c r="F218" s="8"/>
      <c r="G218" s="17"/>
      <c r="H218" s="20"/>
      <c r="I218" s="105"/>
      <c r="M218"/>
      <c r="N218" s="2"/>
      <c r="R218" s="19"/>
      <c r="T218" s="17"/>
      <c r="U218" s="17"/>
      <c r="V218" s="17"/>
    </row>
    <row r="219" spans="6:22" x14ac:dyDescent="0.2">
      <c r="F219" s="8"/>
      <c r="G219" s="17"/>
      <c r="H219" s="20"/>
      <c r="I219" s="105"/>
      <c r="M219"/>
      <c r="N219" s="2"/>
      <c r="R219" s="19"/>
      <c r="T219" s="17"/>
      <c r="U219" s="17"/>
      <c r="V219" s="17"/>
    </row>
    <row r="220" spans="6:22" x14ac:dyDescent="0.2">
      <c r="F220" s="8"/>
      <c r="G220" s="17"/>
      <c r="H220" s="20"/>
      <c r="I220" s="105"/>
      <c r="M220"/>
      <c r="N220" s="2"/>
      <c r="R220" s="19"/>
      <c r="T220" s="17"/>
      <c r="U220" s="17"/>
      <c r="V220" s="17"/>
    </row>
    <row r="221" spans="6:22" x14ac:dyDescent="0.2">
      <c r="F221" s="8"/>
      <c r="G221" s="17"/>
      <c r="H221" s="20"/>
      <c r="I221" s="105"/>
      <c r="M221"/>
      <c r="N221" s="2"/>
      <c r="R221" s="19"/>
      <c r="T221" s="17"/>
      <c r="U221" s="17"/>
      <c r="V221" s="17"/>
    </row>
    <row r="222" spans="6:22" x14ac:dyDescent="0.2">
      <c r="F222" s="8"/>
      <c r="G222" s="17"/>
      <c r="H222" s="20"/>
      <c r="I222" s="105"/>
      <c r="M222"/>
      <c r="N222" s="2"/>
      <c r="R222" s="19"/>
      <c r="T222" s="17"/>
      <c r="U222" s="17"/>
      <c r="V222" s="17"/>
    </row>
    <row r="223" spans="6:22" x14ac:dyDescent="0.2">
      <c r="F223" s="8"/>
      <c r="G223" s="17"/>
      <c r="H223" s="20"/>
      <c r="I223" s="105"/>
      <c r="M223"/>
      <c r="N223" s="2"/>
      <c r="R223" s="19"/>
      <c r="T223" s="17"/>
      <c r="U223" s="17"/>
      <c r="V223" s="17"/>
    </row>
    <row r="224" spans="6:22" x14ac:dyDescent="0.2">
      <c r="F224" s="8"/>
      <c r="G224" s="17"/>
      <c r="H224" s="20"/>
      <c r="I224" s="105"/>
      <c r="M224"/>
      <c r="N224" s="2"/>
      <c r="R224" s="19"/>
      <c r="T224" s="17"/>
      <c r="U224" s="17"/>
      <c r="V224" s="17"/>
    </row>
    <row r="225" spans="6:22" x14ac:dyDescent="0.2">
      <c r="F225" s="8"/>
      <c r="G225" s="17"/>
      <c r="H225" s="20"/>
      <c r="I225" s="105"/>
      <c r="M225"/>
      <c r="N225" s="2"/>
      <c r="R225" s="19"/>
      <c r="T225" s="17"/>
      <c r="U225" s="17"/>
      <c r="V225" s="17"/>
    </row>
    <row r="226" spans="6:22" x14ac:dyDescent="0.2">
      <c r="F226" s="8"/>
      <c r="G226" s="17"/>
      <c r="H226" s="20"/>
      <c r="I226" s="105"/>
      <c r="M226"/>
      <c r="N226" s="2"/>
      <c r="R226" s="19"/>
      <c r="T226" s="17"/>
      <c r="U226" s="17"/>
      <c r="V226" s="17"/>
    </row>
    <row r="227" spans="6:22" x14ac:dyDescent="0.2">
      <c r="F227" s="8"/>
      <c r="G227" s="17"/>
      <c r="H227" s="20"/>
      <c r="I227" s="105"/>
      <c r="M227"/>
      <c r="N227" s="2"/>
      <c r="R227" s="19"/>
      <c r="T227" s="17"/>
      <c r="U227" s="17"/>
      <c r="V227" s="17"/>
    </row>
    <row r="228" spans="6:22" x14ac:dyDescent="0.2">
      <c r="F228" s="8"/>
      <c r="G228" s="17"/>
      <c r="H228" s="20"/>
      <c r="I228" s="105"/>
      <c r="M228"/>
      <c r="N228" s="2"/>
      <c r="R228" s="19"/>
      <c r="T228" s="17"/>
      <c r="U228" s="17"/>
      <c r="V228" s="17"/>
    </row>
    <row r="229" spans="6:22" x14ac:dyDescent="0.2">
      <c r="F229" s="8"/>
      <c r="G229" s="17"/>
      <c r="H229" s="20"/>
      <c r="I229" s="105"/>
      <c r="M229"/>
      <c r="N229" s="2"/>
      <c r="R229" s="19"/>
      <c r="T229" s="17"/>
      <c r="U229" s="17"/>
      <c r="V229" s="17"/>
    </row>
    <row r="230" spans="6:22" x14ac:dyDescent="0.2">
      <c r="F230" s="8"/>
      <c r="G230" s="17"/>
      <c r="H230" s="20"/>
      <c r="I230" s="105"/>
      <c r="M230"/>
      <c r="N230" s="2"/>
      <c r="R230" s="19"/>
      <c r="T230" s="17"/>
      <c r="U230" s="17"/>
      <c r="V230" s="17"/>
    </row>
    <row r="231" spans="6:22" x14ac:dyDescent="0.2">
      <c r="F231" s="8"/>
      <c r="G231" s="17"/>
      <c r="H231" s="20"/>
      <c r="I231" s="105"/>
      <c r="M231"/>
      <c r="N231" s="2"/>
      <c r="R231" s="19"/>
      <c r="T231" s="17"/>
      <c r="U231" s="17"/>
      <c r="V231" s="17"/>
    </row>
    <row r="232" spans="6:22" x14ac:dyDescent="0.2">
      <c r="F232" s="8"/>
      <c r="G232" s="17"/>
      <c r="H232" s="20"/>
      <c r="I232" s="105"/>
      <c r="M232"/>
      <c r="N232" s="2"/>
      <c r="R232" s="19"/>
      <c r="T232" s="17"/>
      <c r="U232" s="17"/>
      <c r="V232" s="17"/>
    </row>
    <row r="233" spans="6:22" x14ac:dyDescent="0.2">
      <c r="F233" s="8"/>
      <c r="G233" s="17"/>
      <c r="H233" s="20"/>
      <c r="I233" s="105"/>
      <c r="M233"/>
      <c r="N233" s="2"/>
      <c r="R233" s="19"/>
      <c r="T233" s="17"/>
      <c r="U233" s="17"/>
      <c r="V233" s="17"/>
    </row>
    <row r="234" spans="6:22" x14ac:dyDescent="0.2">
      <c r="F234" s="8"/>
      <c r="G234" s="17"/>
      <c r="H234" s="20"/>
      <c r="I234" s="105"/>
      <c r="M234"/>
      <c r="N234" s="2"/>
      <c r="R234" s="19"/>
      <c r="T234" s="17"/>
      <c r="U234" s="17"/>
      <c r="V234" s="17"/>
    </row>
    <row r="235" spans="6:22" x14ac:dyDescent="0.2">
      <c r="F235" s="8"/>
      <c r="G235" s="17"/>
      <c r="H235" s="20"/>
      <c r="I235" s="105"/>
      <c r="M235"/>
      <c r="N235" s="2"/>
      <c r="R235" s="19"/>
      <c r="T235" s="17"/>
      <c r="U235" s="17"/>
      <c r="V235" s="17"/>
    </row>
    <row r="236" spans="6:22" x14ac:dyDescent="0.2">
      <c r="F236" s="8"/>
      <c r="G236" s="17"/>
      <c r="H236" s="20"/>
      <c r="I236" s="105"/>
      <c r="M236"/>
      <c r="N236" s="2"/>
      <c r="R236" s="19"/>
      <c r="T236" s="17"/>
      <c r="U236" s="17"/>
      <c r="V236" s="17"/>
    </row>
    <row r="237" spans="6:22" x14ac:dyDescent="0.2">
      <c r="F237" s="8"/>
      <c r="G237" s="17"/>
      <c r="H237" s="20"/>
      <c r="I237" s="105"/>
      <c r="M237"/>
      <c r="N237" s="2"/>
      <c r="R237" s="19"/>
      <c r="T237" s="17"/>
      <c r="U237" s="17"/>
      <c r="V237" s="17"/>
    </row>
    <row r="238" spans="6:22" x14ac:dyDescent="0.2">
      <c r="F238" s="8"/>
      <c r="G238" s="17"/>
      <c r="H238" s="20"/>
      <c r="I238" s="105"/>
      <c r="M238"/>
      <c r="N238" s="2"/>
      <c r="R238" s="19"/>
      <c r="T238" s="17"/>
      <c r="U238" s="17"/>
      <c r="V238" s="17"/>
    </row>
    <row r="239" spans="6:22" x14ac:dyDescent="0.2">
      <c r="F239" s="8"/>
      <c r="G239" s="17"/>
      <c r="H239" s="20"/>
      <c r="I239" s="105"/>
      <c r="M239"/>
      <c r="N239" s="2"/>
      <c r="R239" s="19"/>
      <c r="T239" s="17"/>
      <c r="U239" s="17"/>
      <c r="V239" s="17"/>
    </row>
    <row r="240" spans="6:22" x14ac:dyDescent="0.2">
      <c r="F240" s="8"/>
      <c r="G240" s="17"/>
      <c r="H240" s="20"/>
      <c r="I240" s="105"/>
      <c r="M240"/>
      <c r="N240" s="2"/>
      <c r="R240" s="19"/>
      <c r="T240" s="17"/>
      <c r="U240" s="17"/>
      <c r="V240" s="17"/>
    </row>
    <row r="241" spans="6:22" x14ac:dyDescent="0.2">
      <c r="F241" s="8"/>
      <c r="G241" s="17"/>
      <c r="H241" s="20"/>
      <c r="I241" s="105"/>
      <c r="M241"/>
      <c r="N241" s="2"/>
      <c r="R241" s="19"/>
      <c r="T241" s="17"/>
      <c r="U241" s="17"/>
      <c r="V241" s="17"/>
    </row>
    <row r="242" spans="6:22" x14ac:dyDescent="0.2">
      <c r="F242" s="8"/>
      <c r="G242" s="17"/>
      <c r="H242" s="20"/>
      <c r="I242" s="105"/>
      <c r="M242"/>
      <c r="N242" s="2"/>
      <c r="R242" s="19"/>
      <c r="T242" s="17"/>
      <c r="U242" s="17"/>
      <c r="V242" s="17"/>
    </row>
    <row r="243" spans="6:22" x14ac:dyDescent="0.2">
      <c r="F243" s="8"/>
      <c r="G243" s="17"/>
      <c r="H243" s="20"/>
      <c r="I243" s="105"/>
      <c r="M243"/>
      <c r="N243" s="2"/>
      <c r="R243" s="19"/>
      <c r="T243" s="17"/>
      <c r="U243" s="17"/>
      <c r="V243" s="17"/>
    </row>
    <row r="244" spans="6:22" x14ac:dyDescent="0.2">
      <c r="F244" s="8"/>
      <c r="G244" s="17"/>
      <c r="H244" s="20"/>
      <c r="I244" s="105"/>
      <c r="M244"/>
      <c r="N244" s="2"/>
      <c r="R244" s="19"/>
      <c r="T244" s="17"/>
      <c r="U244" s="17"/>
      <c r="V244" s="17"/>
    </row>
    <row r="245" spans="6:22" x14ac:dyDescent="0.2">
      <c r="F245" s="8"/>
      <c r="G245" s="17"/>
      <c r="H245" s="20"/>
      <c r="I245" s="105"/>
      <c r="M245"/>
      <c r="N245" s="2"/>
      <c r="R245" s="19"/>
      <c r="T245" s="17"/>
      <c r="U245" s="17"/>
      <c r="V245" s="17"/>
    </row>
    <row r="246" spans="6:22" x14ac:dyDescent="0.2">
      <c r="F246" s="8"/>
      <c r="G246" s="17"/>
      <c r="H246" s="20"/>
      <c r="I246" s="105"/>
      <c r="M246"/>
      <c r="N246" s="2"/>
      <c r="R246" s="19"/>
      <c r="T246" s="17"/>
      <c r="U246" s="17"/>
      <c r="V246" s="17"/>
    </row>
    <row r="247" spans="6:22" x14ac:dyDescent="0.2">
      <c r="F247" s="8"/>
      <c r="G247" s="17"/>
      <c r="H247" s="20"/>
      <c r="I247" s="105"/>
      <c r="M247"/>
      <c r="N247" s="2"/>
      <c r="R247" s="19"/>
      <c r="T247" s="17"/>
      <c r="U247" s="17"/>
      <c r="V247" s="17"/>
    </row>
    <row r="248" spans="6:22" x14ac:dyDescent="0.2">
      <c r="F248" s="8"/>
      <c r="G248" s="17"/>
      <c r="H248" s="20"/>
      <c r="I248" s="105"/>
      <c r="M248"/>
      <c r="N248" s="2"/>
      <c r="R248" s="19"/>
      <c r="T248" s="17"/>
      <c r="U248" s="17"/>
      <c r="V248" s="17"/>
    </row>
    <row r="249" spans="6:22" x14ac:dyDescent="0.2">
      <c r="F249" s="8"/>
      <c r="G249" s="17"/>
      <c r="H249" s="20"/>
      <c r="I249" s="105"/>
      <c r="M249"/>
      <c r="N249" s="2"/>
      <c r="R249" s="19"/>
      <c r="T249" s="17"/>
      <c r="U249" s="17"/>
      <c r="V249" s="17"/>
    </row>
    <row r="250" spans="6:22" x14ac:dyDescent="0.2">
      <c r="F250" s="8"/>
      <c r="G250" s="17"/>
      <c r="H250" s="20"/>
      <c r="I250" s="105"/>
      <c r="M250"/>
      <c r="N250" s="2"/>
      <c r="R250" s="19"/>
      <c r="T250" s="17"/>
      <c r="U250" s="17"/>
      <c r="V250" s="17"/>
    </row>
    <row r="251" spans="6:22" x14ac:dyDescent="0.2">
      <c r="F251" s="8"/>
      <c r="G251" s="17"/>
      <c r="H251" s="20"/>
      <c r="I251" s="105"/>
      <c r="M251"/>
      <c r="N251" s="2"/>
      <c r="R251" s="19"/>
      <c r="T251" s="17"/>
      <c r="U251" s="17"/>
      <c r="V251" s="17"/>
    </row>
    <row r="252" spans="6:22" x14ac:dyDescent="0.2">
      <c r="F252" s="8"/>
      <c r="G252" s="17"/>
      <c r="H252" s="20"/>
      <c r="I252" s="105"/>
      <c r="M252"/>
      <c r="N252" s="2"/>
      <c r="R252" s="19"/>
      <c r="T252" s="17"/>
      <c r="U252" s="17"/>
      <c r="V252" s="17"/>
    </row>
    <row r="253" spans="6:22" x14ac:dyDescent="0.2">
      <c r="F253" s="8"/>
      <c r="G253" s="17"/>
      <c r="H253" s="20"/>
      <c r="I253" s="105"/>
      <c r="M253"/>
      <c r="N253" s="2"/>
      <c r="R253" s="19"/>
      <c r="T253" s="17"/>
      <c r="U253" s="17"/>
      <c r="V253" s="17"/>
    </row>
    <row r="254" spans="6:22" x14ac:dyDescent="0.2">
      <c r="F254" s="8"/>
      <c r="G254" s="17"/>
      <c r="H254" s="20"/>
      <c r="I254" s="105"/>
      <c r="M254"/>
      <c r="N254" s="2"/>
      <c r="R254" s="19"/>
      <c r="T254" s="17"/>
      <c r="U254" s="17"/>
      <c r="V254" s="17"/>
    </row>
    <row r="255" spans="6:22" x14ac:dyDescent="0.2">
      <c r="F255" s="8"/>
      <c r="G255" s="17"/>
      <c r="H255" s="20"/>
      <c r="I255" s="105"/>
      <c r="M255"/>
      <c r="N255" s="2"/>
      <c r="R255" s="19"/>
      <c r="T255" s="17"/>
      <c r="U255" s="17"/>
      <c r="V255" s="17"/>
    </row>
    <row r="256" spans="6:22" x14ac:dyDescent="0.2">
      <c r="F256" s="8"/>
      <c r="G256" s="17"/>
      <c r="H256" s="20"/>
      <c r="I256" s="105"/>
      <c r="M256"/>
      <c r="N256" s="2"/>
      <c r="R256" s="19"/>
      <c r="T256" s="17"/>
      <c r="U256" s="17"/>
      <c r="V256" s="17"/>
    </row>
    <row r="257" spans="6:22" x14ac:dyDescent="0.2">
      <c r="F257" s="8"/>
      <c r="G257" s="17"/>
      <c r="H257" s="20"/>
      <c r="I257" s="105"/>
      <c r="M257"/>
      <c r="N257" s="2"/>
      <c r="R257" s="19"/>
      <c r="T257" s="17"/>
      <c r="U257" s="17"/>
      <c r="V257" s="17"/>
    </row>
    <row r="258" spans="6:22" x14ac:dyDescent="0.2">
      <c r="F258" s="8"/>
      <c r="G258" s="17"/>
      <c r="H258" s="20"/>
      <c r="I258" s="105"/>
      <c r="M258"/>
      <c r="N258" s="2"/>
      <c r="R258" s="19"/>
      <c r="T258" s="17"/>
      <c r="U258" s="17"/>
      <c r="V258" s="17"/>
    </row>
    <row r="259" spans="6:22" x14ac:dyDescent="0.2">
      <c r="F259" s="8"/>
      <c r="G259" s="17"/>
      <c r="H259" s="20"/>
      <c r="I259" s="105"/>
      <c r="M259"/>
      <c r="N259" s="2"/>
      <c r="R259" s="19"/>
      <c r="T259" s="17"/>
      <c r="U259" s="17"/>
      <c r="V259" s="17"/>
    </row>
    <row r="260" spans="6:22" x14ac:dyDescent="0.2">
      <c r="F260" s="8"/>
      <c r="G260" s="17"/>
      <c r="H260" s="20"/>
      <c r="I260" s="105"/>
      <c r="M260"/>
      <c r="N260" s="2"/>
      <c r="R260" s="19"/>
      <c r="T260" s="17"/>
      <c r="U260" s="17"/>
      <c r="V260" s="17"/>
    </row>
    <row r="261" spans="6:22" x14ac:dyDescent="0.2">
      <c r="F261" s="8"/>
      <c r="G261" s="17"/>
      <c r="H261" s="20"/>
      <c r="I261" s="105"/>
      <c r="M261"/>
      <c r="N261" s="2"/>
      <c r="R261" s="19"/>
      <c r="T261" s="17"/>
      <c r="U261" s="17"/>
      <c r="V261" s="17"/>
    </row>
    <row r="262" spans="6:22" x14ac:dyDescent="0.2">
      <c r="F262" s="8"/>
      <c r="G262" s="17"/>
      <c r="H262" s="20"/>
      <c r="I262" s="105"/>
      <c r="M262"/>
      <c r="N262" s="2"/>
      <c r="R262" s="19"/>
      <c r="T262" s="17"/>
      <c r="U262" s="17"/>
      <c r="V262" s="17"/>
    </row>
    <row r="263" spans="6:22" x14ac:dyDescent="0.2">
      <c r="F263" s="8"/>
      <c r="G263" s="17"/>
      <c r="H263" s="20"/>
      <c r="I263" s="105"/>
      <c r="M263"/>
      <c r="N263" s="2"/>
      <c r="R263" s="19"/>
      <c r="T263" s="17"/>
      <c r="U263" s="17"/>
      <c r="V263" s="17"/>
    </row>
    <row r="264" spans="6:22" x14ac:dyDescent="0.2">
      <c r="F264" s="8"/>
      <c r="G264" s="17"/>
      <c r="H264" s="20"/>
      <c r="I264" s="105"/>
      <c r="M264"/>
      <c r="N264" s="2"/>
      <c r="R264" s="19"/>
      <c r="T264" s="17"/>
      <c r="U264" s="17"/>
      <c r="V264" s="17"/>
    </row>
    <row r="265" spans="6:22" x14ac:dyDescent="0.2">
      <c r="F265" s="8"/>
      <c r="G265" s="17"/>
      <c r="H265" s="20"/>
      <c r="I265" s="105"/>
      <c r="M265"/>
      <c r="N265" s="2"/>
      <c r="R265" s="19"/>
      <c r="T265" s="17"/>
      <c r="U265" s="17"/>
      <c r="V265" s="17"/>
    </row>
    <row r="266" spans="6:22" x14ac:dyDescent="0.2">
      <c r="F266" s="8"/>
      <c r="G266" s="17"/>
      <c r="H266" s="20"/>
      <c r="I266" s="105"/>
      <c r="M266"/>
      <c r="N266" s="2"/>
      <c r="R266" s="19"/>
      <c r="T266" s="17"/>
      <c r="U266" s="17"/>
      <c r="V266" s="17"/>
    </row>
    <row r="267" spans="6:22" x14ac:dyDescent="0.2">
      <c r="F267" s="8"/>
      <c r="G267" s="17"/>
      <c r="H267" s="20"/>
      <c r="I267" s="105"/>
      <c r="M267"/>
      <c r="N267" s="2"/>
      <c r="R267" s="19"/>
      <c r="T267" s="17"/>
      <c r="U267" s="17"/>
      <c r="V267" s="17"/>
    </row>
    <row r="268" spans="6:22" x14ac:dyDescent="0.2">
      <c r="F268" s="8"/>
      <c r="G268" s="17"/>
      <c r="H268" s="20"/>
      <c r="I268" s="105"/>
      <c r="M268"/>
      <c r="N268" s="2"/>
      <c r="R268" s="19"/>
      <c r="T268" s="17"/>
      <c r="U268" s="17"/>
      <c r="V268" s="17"/>
    </row>
    <row r="269" spans="6:22" x14ac:dyDescent="0.2">
      <c r="F269" s="8"/>
      <c r="G269" s="17"/>
      <c r="H269" s="20"/>
      <c r="I269" s="105"/>
      <c r="M269"/>
      <c r="N269" s="2"/>
      <c r="R269" s="19"/>
      <c r="T269" s="17"/>
      <c r="U269" s="17"/>
      <c r="V269" s="17"/>
    </row>
    <row r="270" spans="6:22" x14ac:dyDescent="0.2">
      <c r="F270" s="8"/>
      <c r="G270" s="17"/>
      <c r="H270" s="20"/>
      <c r="I270" s="105"/>
      <c r="M270"/>
      <c r="N270" s="2"/>
      <c r="R270" s="19"/>
      <c r="T270" s="17"/>
      <c r="U270" s="17"/>
      <c r="V270" s="17"/>
    </row>
    <row r="271" spans="6:22" x14ac:dyDescent="0.2">
      <c r="F271" s="8"/>
      <c r="G271" s="17"/>
      <c r="H271" s="20"/>
      <c r="I271" s="105"/>
      <c r="M271"/>
      <c r="N271" s="2"/>
      <c r="R271" s="19"/>
      <c r="T271" s="17"/>
      <c r="U271" s="17"/>
      <c r="V271" s="17"/>
    </row>
    <row r="272" spans="6:22" x14ac:dyDescent="0.2">
      <c r="F272" s="8"/>
      <c r="G272" s="17"/>
      <c r="H272" s="20"/>
      <c r="I272" s="105"/>
      <c r="M272"/>
      <c r="N272" s="2"/>
      <c r="R272" s="19"/>
      <c r="T272" s="17"/>
      <c r="U272" s="17"/>
      <c r="V272" s="17"/>
    </row>
    <row r="273" spans="6:22" x14ac:dyDescent="0.2">
      <c r="F273" s="8"/>
      <c r="G273" s="17"/>
      <c r="H273" s="20"/>
      <c r="I273" s="105"/>
      <c r="M273"/>
      <c r="N273" s="2"/>
      <c r="R273" s="19"/>
      <c r="T273" s="17"/>
      <c r="U273" s="17"/>
      <c r="V273" s="17"/>
    </row>
    <row r="274" spans="6:22" x14ac:dyDescent="0.2">
      <c r="F274" s="8"/>
      <c r="G274" s="17"/>
      <c r="H274" s="20"/>
      <c r="I274" s="105"/>
      <c r="M274"/>
      <c r="N274" s="2"/>
      <c r="R274" s="19"/>
      <c r="T274" s="17"/>
      <c r="U274" s="17"/>
      <c r="V274" s="17"/>
    </row>
    <row r="275" spans="6:22" x14ac:dyDescent="0.2">
      <c r="F275" s="8"/>
      <c r="G275" s="17"/>
      <c r="H275" s="20"/>
      <c r="I275" s="105"/>
      <c r="M275"/>
      <c r="N275" s="2"/>
      <c r="R275" s="19"/>
      <c r="T275" s="17"/>
      <c r="U275" s="17"/>
      <c r="V275" s="17"/>
    </row>
    <row r="276" spans="6:22" x14ac:dyDescent="0.2">
      <c r="F276" s="8"/>
      <c r="G276" s="17"/>
      <c r="H276" s="20"/>
      <c r="I276" s="105"/>
      <c r="M276"/>
      <c r="N276" s="2"/>
      <c r="R276" s="19"/>
      <c r="T276" s="17"/>
      <c r="U276" s="17"/>
      <c r="V276" s="17"/>
    </row>
    <row r="277" spans="6:22" x14ac:dyDescent="0.2">
      <c r="F277" s="8"/>
      <c r="G277" s="17"/>
      <c r="H277" s="20"/>
      <c r="I277" s="105"/>
      <c r="M277"/>
      <c r="N277" s="2"/>
      <c r="R277" s="19"/>
      <c r="T277" s="17"/>
      <c r="U277" s="17"/>
      <c r="V277" s="17"/>
    </row>
    <row r="278" spans="6:22" x14ac:dyDescent="0.2">
      <c r="F278" s="8"/>
      <c r="G278" s="17"/>
      <c r="H278" s="20"/>
      <c r="I278" s="105"/>
      <c r="M278"/>
      <c r="N278" s="2"/>
      <c r="R278" s="19"/>
      <c r="T278" s="17"/>
      <c r="U278" s="17"/>
      <c r="V278" s="17"/>
    </row>
    <row r="279" spans="6:22" x14ac:dyDescent="0.2">
      <c r="F279" s="8"/>
      <c r="G279" s="17"/>
      <c r="H279" s="20"/>
      <c r="I279" s="105"/>
      <c r="M279"/>
      <c r="N279" s="2"/>
      <c r="R279" s="19"/>
      <c r="T279" s="17"/>
      <c r="U279" s="17"/>
      <c r="V279" s="17"/>
    </row>
    <row r="280" spans="6:22" x14ac:dyDescent="0.2">
      <c r="F280" s="8"/>
      <c r="G280" s="17"/>
      <c r="H280" s="20"/>
      <c r="I280" s="105"/>
      <c r="M280"/>
      <c r="N280" s="2"/>
      <c r="R280" s="19"/>
      <c r="T280" s="17"/>
      <c r="U280" s="17"/>
      <c r="V280" s="17"/>
    </row>
    <row r="281" spans="6:22" x14ac:dyDescent="0.2">
      <c r="F281" s="8"/>
      <c r="G281" s="17"/>
      <c r="H281" s="20"/>
      <c r="I281" s="105"/>
      <c r="M281"/>
      <c r="N281" s="2"/>
      <c r="R281" s="19"/>
      <c r="T281" s="17"/>
      <c r="U281" s="17"/>
      <c r="V281" s="17"/>
    </row>
    <row r="282" spans="6:22" x14ac:dyDescent="0.2">
      <c r="F282" s="8"/>
      <c r="G282" s="17"/>
      <c r="H282" s="20"/>
      <c r="I282" s="105"/>
      <c r="M282"/>
      <c r="N282" s="2"/>
      <c r="R282" s="19"/>
      <c r="T282" s="17"/>
      <c r="U282" s="17"/>
      <c r="V282" s="17"/>
    </row>
    <row r="283" spans="6:22" x14ac:dyDescent="0.2">
      <c r="F283" s="8"/>
      <c r="G283" s="17"/>
      <c r="H283" s="20"/>
      <c r="I283" s="105"/>
      <c r="M283"/>
      <c r="N283" s="2"/>
      <c r="R283" s="19"/>
      <c r="T283" s="17"/>
      <c r="U283" s="17"/>
      <c r="V283" s="17"/>
    </row>
    <row r="284" spans="6:22" x14ac:dyDescent="0.2">
      <c r="F284" s="8"/>
      <c r="G284" s="17"/>
      <c r="H284" s="20"/>
      <c r="I284" s="105"/>
      <c r="M284"/>
      <c r="N284" s="2"/>
      <c r="R284" s="19"/>
      <c r="T284" s="17"/>
      <c r="U284" s="17"/>
      <c r="V284" s="17"/>
    </row>
    <row r="285" spans="6:22" x14ac:dyDescent="0.2">
      <c r="F285" s="8"/>
      <c r="G285" s="17"/>
      <c r="H285" s="20"/>
      <c r="I285" s="105"/>
      <c r="M285"/>
      <c r="N285" s="2"/>
      <c r="R285" s="19"/>
      <c r="T285" s="17"/>
      <c r="U285" s="17"/>
      <c r="V285" s="17"/>
    </row>
    <row r="286" spans="6:22" x14ac:dyDescent="0.2">
      <c r="F286" s="8"/>
      <c r="G286" s="17"/>
      <c r="H286" s="20"/>
      <c r="I286" s="105"/>
      <c r="M286"/>
      <c r="N286" s="2"/>
      <c r="R286" s="19"/>
      <c r="T286" s="17"/>
      <c r="U286" s="17"/>
      <c r="V286" s="17"/>
    </row>
    <row r="287" spans="6:22" x14ac:dyDescent="0.2">
      <c r="F287" s="8"/>
      <c r="G287" s="17"/>
      <c r="H287" s="20"/>
      <c r="I287" s="105"/>
      <c r="M287"/>
      <c r="N287" s="2"/>
      <c r="R287" s="19"/>
      <c r="T287" s="17"/>
      <c r="U287" s="17"/>
      <c r="V287" s="17"/>
    </row>
    <row r="288" spans="6:22" x14ac:dyDescent="0.2">
      <c r="F288" s="8"/>
      <c r="G288" s="17"/>
      <c r="H288" s="20"/>
      <c r="I288" s="105"/>
      <c r="M288"/>
      <c r="N288" s="2"/>
      <c r="R288" s="19"/>
      <c r="T288" s="17"/>
      <c r="U288" s="17"/>
      <c r="V288" s="17"/>
    </row>
    <row r="289" spans="6:22" x14ac:dyDescent="0.2">
      <c r="F289" s="8"/>
      <c r="G289" s="17"/>
      <c r="H289" s="20"/>
      <c r="I289" s="105"/>
      <c r="M289"/>
      <c r="N289" s="2"/>
      <c r="R289" s="19"/>
      <c r="T289" s="17"/>
      <c r="U289" s="17"/>
      <c r="V289" s="17"/>
    </row>
    <row r="290" spans="6:22" x14ac:dyDescent="0.2">
      <c r="F290" s="8"/>
      <c r="G290" s="17"/>
      <c r="H290" s="20"/>
      <c r="I290" s="105"/>
      <c r="M290"/>
      <c r="N290" s="2"/>
      <c r="R290" s="19"/>
      <c r="T290" s="17"/>
      <c r="U290" s="17"/>
      <c r="V290" s="17"/>
    </row>
    <row r="291" spans="6:22" x14ac:dyDescent="0.2">
      <c r="F291" s="8"/>
      <c r="G291" s="17"/>
      <c r="H291" s="20"/>
      <c r="I291" s="105"/>
      <c r="M291"/>
      <c r="N291" s="2"/>
      <c r="R291" s="19"/>
      <c r="T291" s="17"/>
      <c r="U291" s="17"/>
      <c r="V291" s="17"/>
    </row>
    <row r="292" spans="6:22" x14ac:dyDescent="0.2">
      <c r="F292" s="8"/>
      <c r="G292" s="17"/>
      <c r="H292" s="20"/>
      <c r="I292" s="105"/>
      <c r="M292"/>
      <c r="N292" s="2"/>
      <c r="R292" s="19"/>
      <c r="T292" s="17"/>
      <c r="U292" s="17"/>
      <c r="V292" s="17"/>
    </row>
    <row r="293" spans="6:22" x14ac:dyDescent="0.2">
      <c r="F293" s="8"/>
      <c r="G293" s="17"/>
      <c r="H293" s="20"/>
      <c r="I293" s="105"/>
      <c r="M293"/>
      <c r="N293" s="2"/>
      <c r="R293" s="19"/>
      <c r="T293" s="17"/>
      <c r="U293" s="17"/>
      <c r="V293" s="17"/>
    </row>
    <row r="294" spans="6:22" x14ac:dyDescent="0.2">
      <c r="F294" s="8"/>
      <c r="G294" s="17"/>
      <c r="H294" s="20"/>
      <c r="I294" s="105"/>
      <c r="M294"/>
      <c r="N294" s="2"/>
      <c r="R294" s="19"/>
      <c r="T294" s="17"/>
      <c r="U294" s="17"/>
      <c r="V294" s="17"/>
    </row>
    <row r="295" spans="6:22" x14ac:dyDescent="0.2">
      <c r="F295" s="8"/>
      <c r="G295" s="17"/>
      <c r="H295" s="20"/>
      <c r="I295" s="105"/>
      <c r="M295"/>
      <c r="N295" s="2"/>
      <c r="R295" s="19"/>
      <c r="T295" s="17"/>
      <c r="U295" s="17"/>
      <c r="V295" s="17"/>
    </row>
    <row r="296" spans="6:22" x14ac:dyDescent="0.2">
      <c r="F296" s="8"/>
      <c r="G296" s="17"/>
      <c r="H296" s="20"/>
      <c r="I296" s="105"/>
      <c r="M296"/>
      <c r="N296" s="2"/>
      <c r="R296" s="19"/>
      <c r="T296" s="17"/>
      <c r="U296" s="17"/>
      <c r="V296" s="17"/>
    </row>
    <row r="297" spans="6:22" x14ac:dyDescent="0.2">
      <c r="F297" s="8"/>
      <c r="G297" s="17"/>
      <c r="H297" s="20"/>
      <c r="I297" s="105"/>
      <c r="M297"/>
      <c r="N297" s="2"/>
      <c r="R297" s="19"/>
      <c r="T297" s="17"/>
      <c r="U297" s="17"/>
      <c r="V297" s="17"/>
    </row>
    <row r="298" spans="6:22" x14ac:dyDescent="0.2">
      <c r="F298" s="8"/>
      <c r="G298" s="17"/>
      <c r="H298" s="20"/>
      <c r="I298" s="105"/>
      <c r="M298"/>
      <c r="N298" s="2"/>
      <c r="R298" s="19"/>
      <c r="T298" s="17"/>
      <c r="U298" s="17"/>
      <c r="V298" s="17"/>
    </row>
    <row r="299" spans="6:22" x14ac:dyDescent="0.2">
      <c r="F299" s="8"/>
      <c r="G299" s="17"/>
      <c r="H299" s="20"/>
      <c r="I299" s="105"/>
      <c r="M299"/>
      <c r="N299" s="2"/>
      <c r="R299" s="19"/>
      <c r="T299" s="17"/>
      <c r="U299" s="17"/>
      <c r="V299" s="17"/>
    </row>
    <row r="300" spans="6:22" x14ac:dyDescent="0.2">
      <c r="F300" s="8"/>
      <c r="G300" s="17"/>
      <c r="H300" s="20"/>
      <c r="I300" s="105"/>
      <c r="M300"/>
      <c r="N300" s="2"/>
      <c r="R300" s="19"/>
      <c r="T300" s="17"/>
      <c r="U300" s="17"/>
      <c r="V300" s="17"/>
    </row>
    <row r="301" spans="6:22" x14ac:dyDescent="0.2">
      <c r="F301" s="8"/>
      <c r="G301" s="17"/>
      <c r="H301" s="20"/>
      <c r="I301" s="105"/>
      <c r="M301"/>
      <c r="N301" s="2"/>
      <c r="R301" s="19"/>
      <c r="T301" s="17"/>
      <c r="U301" s="17"/>
      <c r="V301" s="17"/>
    </row>
    <row r="302" spans="6:22" x14ac:dyDescent="0.2">
      <c r="F302" s="8"/>
      <c r="G302" s="17"/>
      <c r="H302" s="20"/>
      <c r="I302" s="105"/>
      <c r="M302"/>
      <c r="N302" s="2"/>
      <c r="R302" s="19"/>
      <c r="T302" s="17"/>
      <c r="U302" s="17"/>
      <c r="V302" s="17"/>
    </row>
    <row r="303" spans="6:22" x14ac:dyDescent="0.2">
      <c r="F303" s="8"/>
      <c r="G303" s="17"/>
      <c r="H303" s="20"/>
      <c r="I303" s="105"/>
      <c r="M303"/>
      <c r="N303" s="2"/>
      <c r="R303" s="19"/>
      <c r="T303" s="17"/>
      <c r="U303" s="17"/>
      <c r="V303" s="17"/>
    </row>
    <row r="304" spans="6:22" x14ac:dyDescent="0.2">
      <c r="F304" s="8"/>
      <c r="G304" s="17"/>
      <c r="H304" s="20"/>
      <c r="I304" s="105"/>
      <c r="M304"/>
      <c r="N304" s="2"/>
      <c r="R304" s="19"/>
      <c r="T304" s="17"/>
      <c r="U304" s="17"/>
      <c r="V304" s="17"/>
    </row>
    <row r="305" spans="6:22" x14ac:dyDescent="0.2">
      <c r="F305" s="8"/>
      <c r="G305" s="17"/>
      <c r="H305" s="20"/>
      <c r="I305" s="105"/>
      <c r="M305"/>
      <c r="N305" s="2"/>
      <c r="R305" s="19"/>
      <c r="T305" s="17"/>
      <c r="U305" s="17"/>
      <c r="V305" s="17"/>
    </row>
    <row r="306" spans="6:22" x14ac:dyDescent="0.2">
      <c r="F306" s="8"/>
      <c r="G306" s="17"/>
      <c r="H306" s="20"/>
      <c r="I306" s="105"/>
      <c r="M306"/>
      <c r="N306" s="2"/>
      <c r="R306" s="19"/>
      <c r="T306" s="17"/>
      <c r="U306" s="17"/>
      <c r="V306" s="17"/>
    </row>
    <row r="307" spans="6:22" x14ac:dyDescent="0.2">
      <c r="F307" s="8"/>
      <c r="G307" s="17"/>
      <c r="H307" s="20"/>
      <c r="I307" s="105"/>
      <c r="M307"/>
      <c r="N307" s="2"/>
      <c r="R307" s="19"/>
      <c r="T307" s="17"/>
      <c r="U307" s="17"/>
      <c r="V307" s="17"/>
    </row>
    <row r="308" spans="6:22" x14ac:dyDescent="0.2">
      <c r="F308" s="8"/>
      <c r="G308" s="17"/>
      <c r="H308" s="20"/>
      <c r="I308" s="105"/>
      <c r="M308"/>
      <c r="N308" s="2"/>
      <c r="R308" s="19"/>
      <c r="T308" s="17"/>
      <c r="U308" s="17"/>
      <c r="V308" s="17"/>
    </row>
    <row r="309" spans="6:22" x14ac:dyDescent="0.2">
      <c r="F309" s="8"/>
      <c r="G309" s="17"/>
      <c r="H309" s="20"/>
      <c r="I309" s="105"/>
      <c r="M309"/>
      <c r="N309" s="2"/>
      <c r="R309" s="19"/>
      <c r="T309" s="17"/>
      <c r="U309" s="17"/>
      <c r="V309" s="17"/>
    </row>
    <row r="310" spans="6:22" x14ac:dyDescent="0.2">
      <c r="F310" s="8"/>
      <c r="G310" s="17"/>
      <c r="H310" s="20"/>
      <c r="I310" s="105"/>
      <c r="M310"/>
      <c r="N310" s="2"/>
      <c r="R310" s="19"/>
      <c r="T310" s="17"/>
      <c r="U310" s="17"/>
      <c r="V310" s="17"/>
    </row>
    <row r="311" spans="6:22" x14ac:dyDescent="0.2">
      <c r="F311" s="8"/>
      <c r="G311" s="17"/>
      <c r="H311" s="20"/>
      <c r="I311" s="105"/>
      <c r="M311"/>
      <c r="N311" s="2"/>
      <c r="R311" s="19"/>
      <c r="T311" s="17"/>
      <c r="U311" s="17"/>
      <c r="V311" s="17"/>
    </row>
    <row r="312" spans="6:22" x14ac:dyDescent="0.2">
      <c r="F312" s="8"/>
      <c r="G312" s="17"/>
      <c r="H312" s="20"/>
      <c r="I312" s="105"/>
      <c r="M312"/>
      <c r="N312" s="2"/>
      <c r="R312" s="19"/>
      <c r="T312" s="17"/>
      <c r="U312" s="17"/>
      <c r="V312" s="17"/>
    </row>
    <row r="313" spans="6:22" x14ac:dyDescent="0.2">
      <c r="F313" s="8"/>
      <c r="G313" s="17"/>
      <c r="H313" s="20"/>
      <c r="I313" s="105"/>
      <c r="M313"/>
      <c r="N313" s="2"/>
      <c r="R313" s="19"/>
      <c r="T313" s="17"/>
      <c r="U313" s="17"/>
      <c r="V313" s="17"/>
    </row>
    <row r="314" spans="6:22" x14ac:dyDescent="0.2">
      <c r="F314" s="8"/>
      <c r="G314" s="17"/>
      <c r="H314" s="20"/>
      <c r="I314" s="105"/>
      <c r="M314"/>
      <c r="N314" s="2"/>
      <c r="R314" s="19"/>
      <c r="T314" s="17"/>
      <c r="U314" s="17"/>
      <c r="V314" s="17"/>
    </row>
    <row r="315" spans="6:22" x14ac:dyDescent="0.2">
      <c r="F315" s="8"/>
      <c r="G315" s="17"/>
      <c r="H315" s="20"/>
      <c r="I315" s="105"/>
      <c r="M315"/>
      <c r="N315" s="2"/>
      <c r="R315" s="19"/>
      <c r="T315" s="17"/>
      <c r="U315" s="17"/>
      <c r="V315" s="17"/>
    </row>
    <row r="316" spans="6:22" x14ac:dyDescent="0.2">
      <c r="F316" s="8"/>
      <c r="G316" s="17"/>
      <c r="H316" s="20"/>
      <c r="I316" s="105"/>
      <c r="M316"/>
      <c r="N316" s="2"/>
      <c r="R316" s="19"/>
      <c r="T316" s="17"/>
      <c r="U316" s="17"/>
      <c r="V316" s="17"/>
    </row>
    <row r="317" spans="6:22" x14ac:dyDescent="0.2">
      <c r="F317" s="8"/>
      <c r="G317" s="17"/>
      <c r="H317" s="20"/>
      <c r="I317" s="105"/>
      <c r="M317"/>
      <c r="N317" s="2"/>
      <c r="R317" s="19"/>
      <c r="T317" s="17"/>
      <c r="U317" s="17"/>
      <c r="V317" s="17"/>
    </row>
    <row r="318" spans="6:22" x14ac:dyDescent="0.2">
      <c r="F318" s="8"/>
      <c r="G318" s="17"/>
      <c r="H318" s="20"/>
      <c r="I318" s="105"/>
      <c r="M318"/>
      <c r="N318" s="2"/>
      <c r="R318" s="19"/>
      <c r="T318" s="17"/>
      <c r="U318" s="17"/>
      <c r="V318" s="17"/>
    </row>
    <row r="319" spans="6:22" x14ac:dyDescent="0.2">
      <c r="F319" s="8"/>
      <c r="G319" s="17"/>
      <c r="H319" s="20"/>
      <c r="I319" s="105"/>
      <c r="M319"/>
      <c r="N319" s="2"/>
      <c r="R319" s="19"/>
      <c r="T319" s="17"/>
      <c r="U319" s="17"/>
      <c r="V319" s="17"/>
    </row>
    <row r="320" spans="6:22" x14ac:dyDescent="0.2">
      <c r="F320" s="8"/>
      <c r="G320" s="17"/>
      <c r="H320" s="20"/>
      <c r="I320" s="105"/>
      <c r="M320"/>
      <c r="N320" s="2"/>
      <c r="R320" s="19"/>
      <c r="T320" s="17"/>
      <c r="U320" s="17"/>
      <c r="V320" s="17"/>
    </row>
    <row r="321" spans="6:22" x14ac:dyDescent="0.2">
      <c r="F321" s="8"/>
      <c r="G321" s="17"/>
      <c r="H321" s="20"/>
      <c r="I321" s="105"/>
      <c r="M321"/>
      <c r="N321" s="2"/>
      <c r="R321" s="19"/>
      <c r="T321" s="17"/>
      <c r="U321" s="17"/>
      <c r="V321" s="17"/>
    </row>
    <row r="322" spans="6:22" x14ac:dyDescent="0.2">
      <c r="F322" s="8"/>
      <c r="G322" s="17"/>
      <c r="H322" s="20"/>
      <c r="I322" s="105"/>
      <c r="M322"/>
      <c r="N322" s="2"/>
      <c r="R322" s="19"/>
      <c r="T322" s="17"/>
      <c r="U322" s="17"/>
      <c r="V322" s="17"/>
    </row>
    <row r="323" spans="6:22" x14ac:dyDescent="0.2">
      <c r="F323" s="8"/>
      <c r="G323" s="17"/>
      <c r="H323" s="20"/>
      <c r="I323" s="105"/>
      <c r="M323"/>
      <c r="N323" s="2"/>
      <c r="R323" s="19"/>
      <c r="T323" s="17"/>
      <c r="U323" s="17"/>
      <c r="V323" s="17"/>
    </row>
    <row r="324" spans="6:22" x14ac:dyDescent="0.2">
      <c r="F324" s="8"/>
      <c r="G324" s="17"/>
      <c r="H324" s="20"/>
      <c r="I324" s="105"/>
      <c r="M324"/>
      <c r="N324" s="2"/>
      <c r="R324" s="19"/>
      <c r="T324" s="17"/>
      <c r="U324" s="17"/>
      <c r="V324" s="17"/>
    </row>
    <row r="325" spans="6:22" x14ac:dyDescent="0.2">
      <c r="F325" s="8"/>
      <c r="G325" s="17"/>
      <c r="H325" s="20"/>
      <c r="I325" s="105"/>
      <c r="M325"/>
      <c r="N325" s="2"/>
      <c r="R325" s="19"/>
      <c r="T325" s="17"/>
      <c r="U325" s="17"/>
      <c r="V325" s="17"/>
    </row>
    <row r="326" spans="6:22" x14ac:dyDescent="0.2">
      <c r="F326" s="8"/>
      <c r="G326" s="17"/>
      <c r="H326" s="20"/>
      <c r="I326" s="105"/>
      <c r="M326"/>
      <c r="N326" s="2"/>
      <c r="R326" s="19"/>
      <c r="T326" s="17"/>
      <c r="U326" s="17"/>
      <c r="V326" s="17"/>
    </row>
    <row r="327" spans="6:22" x14ac:dyDescent="0.2">
      <c r="F327" s="8"/>
      <c r="G327" s="17"/>
      <c r="H327" s="20"/>
      <c r="I327" s="105"/>
      <c r="M327"/>
      <c r="N327" s="2"/>
      <c r="R327" s="19"/>
      <c r="T327" s="17"/>
      <c r="U327" s="17"/>
      <c r="V327" s="17"/>
    </row>
    <row r="328" spans="6:22" x14ac:dyDescent="0.2">
      <c r="F328" s="8"/>
      <c r="G328" s="17"/>
      <c r="H328" s="20"/>
      <c r="I328" s="105"/>
      <c r="M328"/>
      <c r="N328" s="2"/>
      <c r="R328" s="19"/>
      <c r="T328" s="17"/>
      <c r="U328" s="17"/>
      <c r="V328" s="17"/>
    </row>
    <row r="329" spans="6:22" x14ac:dyDescent="0.2">
      <c r="F329" s="8"/>
      <c r="G329" s="17"/>
      <c r="H329" s="20"/>
      <c r="I329" s="105"/>
      <c r="M329"/>
      <c r="N329" s="2"/>
      <c r="R329" s="19"/>
      <c r="T329" s="17"/>
      <c r="U329" s="17"/>
      <c r="V329" s="17"/>
    </row>
    <row r="330" spans="6:22" x14ac:dyDescent="0.2">
      <c r="F330" s="8"/>
      <c r="G330" s="17"/>
      <c r="H330" s="20"/>
      <c r="I330" s="105"/>
      <c r="M330"/>
      <c r="N330" s="2"/>
      <c r="R330" s="19"/>
      <c r="T330" s="17"/>
      <c r="U330" s="17"/>
      <c r="V330" s="17"/>
    </row>
    <row r="331" spans="6:22" x14ac:dyDescent="0.2">
      <c r="F331" s="8"/>
      <c r="G331" s="17"/>
      <c r="H331" s="20"/>
      <c r="I331" s="105"/>
      <c r="M331"/>
      <c r="N331" s="2"/>
      <c r="R331" s="19"/>
      <c r="T331" s="17"/>
      <c r="U331" s="17"/>
      <c r="V331" s="17"/>
    </row>
    <row r="332" spans="6:22" x14ac:dyDescent="0.2">
      <c r="F332" s="8"/>
      <c r="G332" s="17"/>
      <c r="H332" s="20"/>
      <c r="I332" s="105"/>
      <c r="M332"/>
      <c r="N332" s="2"/>
      <c r="R332" s="19"/>
      <c r="T332" s="17"/>
      <c r="U332" s="17"/>
      <c r="V332" s="17"/>
    </row>
    <row r="333" spans="6:22" x14ac:dyDescent="0.2">
      <c r="F333" s="8"/>
      <c r="G333" s="17"/>
      <c r="H333" s="20"/>
      <c r="I333" s="105"/>
      <c r="M333"/>
      <c r="N333" s="2"/>
      <c r="R333" s="19"/>
      <c r="T333" s="17"/>
      <c r="U333" s="17"/>
      <c r="V333" s="17"/>
    </row>
    <row r="334" spans="6:22" x14ac:dyDescent="0.2">
      <c r="F334" s="8"/>
      <c r="G334" s="17"/>
      <c r="H334" s="20"/>
      <c r="I334" s="105"/>
      <c r="M334"/>
      <c r="N334" s="2"/>
      <c r="R334" s="19"/>
      <c r="T334" s="17"/>
      <c r="U334" s="17"/>
      <c r="V334" s="17"/>
    </row>
    <row r="335" spans="6:22" x14ac:dyDescent="0.2">
      <c r="F335" s="8"/>
      <c r="G335" s="17"/>
      <c r="H335" s="20"/>
      <c r="I335" s="105"/>
      <c r="M335"/>
      <c r="N335" s="2"/>
      <c r="R335" s="19"/>
      <c r="T335" s="17"/>
      <c r="U335" s="17"/>
      <c r="V335" s="17"/>
    </row>
    <row r="336" spans="6:22" x14ac:dyDescent="0.2">
      <c r="F336" s="8"/>
      <c r="G336" s="17"/>
      <c r="H336" s="20"/>
      <c r="I336" s="105"/>
      <c r="M336"/>
      <c r="N336" s="2"/>
      <c r="R336" s="19"/>
      <c r="T336" s="17"/>
      <c r="U336" s="17"/>
      <c r="V336" s="17"/>
    </row>
    <row r="337" spans="6:22" x14ac:dyDescent="0.2">
      <c r="F337" s="8"/>
      <c r="G337" s="17"/>
      <c r="H337" s="20"/>
      <c r="I337" s="105"/>
      <c r="M337"/>
      <c r="N337" s="2"/>
      <c r="R337" s="19"/>
      <c r="T337" s="17"/>
      <c r="U337" s="17"/>
      <c r="V337" s="17"/>
    </row>
    <row r="338" spans="6:22" x14ac:dyDescent="0.2">
      <c r="F338" s="8"/>
      <c r="G338" s="17"/>
      <c r="H338" s="20"/>
      <c r="I338" s="105"/>
      <c r="M338"/>
      <c r="N338" s="2"/>
      <c r="R338" s="19"/>
      <c r="T338" s="17"/>
      <c r="U338" s="17"/>
      <c r="V338" s="17"/>
    </row>
    <row r="339" spans="6:22" x14ac:dyDescent="0.2">
      <c r="F339" s="8"/>
      <c r="G339" s="17"/>
      <c r="H339" s="20"/>
      <c r="I339" s="105"/>
      <c r="M339"/>
      <c r="N339" s="2"/>
      <c r="R339" s="19"/>
      <c r="T339" s="17"/>
      <c r="U339" s="17"/>
      <c r="V339" s="17"/>
    </row>
    <row r="340" spans="6:22" x14ac:dyDescent="0.2">
      <c r="F340" s="8"/>
      <c r="G340" s="17"/>
      <c r="H340" s="20"/>
      <c r="I340" s="105"/>
      <c r="M340"/>
      <c r="N340" s="2"/>
      <c r="R340" s="19"/>
      <c r="T340" s="17"/>
      <c r="U340" s="17"/>
      <c r="V340" s="17"/>
    </row>
    <row r="341" spans="6:22" x14ac:dyDescent="0.2">
      <c r="F341" s="8"/>
      <c r="G341" s="17"/>
      <c r="H341" s="20"/>
      <c r="I341" s="105"/>
      <c r="M341"/>
      <c r="N341" s="2"/>
      <c r="R341" s="19"/>
      <c r="T341" s="17"/>
      <c r="U341" s="17"/>
      <c r="V341" s="17"/>
    </row>
    <row r="342" spans="6:22" x14ac:dyDescent="0.2">
      <c r="F342" s="8"/>
      <c r="G342" s="17"/>
      <c r="H342" s="20"/>
      <c r="I342" s="105"/>
      <c r="M342"/>
      <c r="N342" s="2"/>
      <c r="R342" s="19"/>
      <c r="T342" s="17"/>
      <c r="U342" s="17"/>
      <c r="V342" s="17"/>
    </row>
    <row r="343" spans="6:22" x14ac:dyDescent="0.2">
      <c r="F343" s="8"/>
      <c r="G343" s="17"/>
      <c r="H343" s="20"/>
      <c r="I343" s="105"/>
      <c r="M343"/>
      <c r="N343" s="2"/>
      <c r="R343" s="19"/>
      <c r="T343" s="17"/>
      <c r="U343" s="17"/>
      <c r="V343" s="17"/>
    </row>
    <row r="344" spans="6:22" x14ac:dyDescent="0.2">
      <c r="F344" s="8"/>
      <c r="G344" s="17"/>
      <c r="H344" s="20"/>
      <c r="I344" s="105"/>
      <c r="M344"/>
      <c r="N344" s="2"/>
      <c r="R344" s="19"/>
      <c r="T344" s="17"/>
      <c r="U344" s="17"/>
      <c r="V344" s="17"/>
    </row>
    <row r="345" spans="6:22" x14ac:dyDescent="0.2">
      <c r="F345" s="8"/>
      <c r="G345" s="17"/>
      <c r="H345" s="20"/>
      <c r="I345" s="105"/>
      <c r="M345"/>
      <c r="N345" s="2"/>
      <c r="R345" s="19"/>
      <c r="T345" s="17"/>
      <c r="U345" s="17"/>
      <c r="V345" s="17"/>
    </row>
    <row r="346" spans="6:22" x14ac:dyDescent="0.2">
      <c r="F346" s="8"/>
      <c r="G346" s="17"/>
      <c r="H346" s="20"/>
      <c r="I346" s="105"/>
      <c r="M346"/>
      <c r="N346" s="2"/>
      <c r="R346" s="19"/>
      <c r="T346" s="17"/>
      <c r="U346" s="17"/>
      <c r="V346" s="17"/>
    </row>
    <row r="347" spans="6:22" x14ac:dyDescent="0.2">
      <c r="F347" s="8"/>
      <c r="G347" s="17"/>
      <c r="H347" s="20"/>
      <c r="I347" s="105"/>
      <c r="M347"/>
      <c r="N347" s="2"/>
      <c r="R347" s="19"/>
      <c r="T347" s="17"/>
      <c r="U347" s="17"/>
      <c r="V347" s="17"/>
    </row>
    <row r="348" spans="6:22" x14ac:dyDescent="0.2">
      <c r="F348" s="8"/>
      <c r="G348" s="17"/>
      <c r="H348" s="20"/>
      <c r="I348" s="105"/>
      <c r="M348"/>
      <c r="N348" s="2"/>
      <c r="R348" s="19"/>
      <c r="T348" s="17"/>
      <c r="U348" s="17"/>
      <c r="V348" s="17"/>
    </row>
    <row r="349" spans="6:22" x14ac:dyDescent="0.2">
      <c r="F349" s="8"/>
      <c r="G349" s="17"/>
      <c r="H349" s="20"/>
      <c r="I349" s="105"/>
      <c r="M349"/>
      <c r="N349" s="2"/>
      <c r="R349" s="19"/>
      <c r="T349" s="17"/>
      <c r="U349" s="17"/>
      <c r="V349" s="17"/>
    </row>
    <row r="350" spans="6:22" x14ac:dyDescent="0.2">
      <c r="F350" s="8"/>
      <c r="G350" s="17"/>
      <c r="H350" s="20"/>
      <c r="I350" s="105"/>
      <c r="M350"/>
      <c r="N350" s="2"/>
      <c r="R350" s="19"/>
      <c r="T350" s="17"/>
      <c r="U350" s="17"/>
      <c r="V350" s="17"/>
    </row>
    <row r="351" spans="6:22" x14ac:dyDescent="0.2">
      <c r="F351" s="8"/>
      <c r="G351" s="17"/>
      <c r="H351" s="20"/>
      <c r="I351" s="105"/>
      <c r="M351"/>
      <c r="N351" s="2"/>
      <c r="R351" s="19"/>
      <c r="T351" s="17"/>
      <c r="U351" s="17"/>
      <c r="V351" s="17"/>
    </row>
    <row r="352" spans="6:22" x14ac:dyDescent="0.2">
      <c r="F352" s="8"/>
      <c r="G352" s="17"/>
      <c r="H352" s="20"/>
      <c r="I352" s="105"/>
      <c r="M352"/>
      <c r="N352" s="2"/>
      <c r="R352" s="19"/>
      <c r="T352" s="17"/>
      <c r="U352" s="17"/>
      <c r="V352" s="17"/>
    </row>
    <row r="353" spans="6:22" x14ac:dyDescent="0.2">
      <c r="F353" s="8"/>
      <c r="G353" s="17"/>
      <c r="H353" s="20"/>
      <c r="I353" s="105"/>
      <c r="M353"/>
      <c r="N353" s="2"/>
      <c r="R353" s="19"/>
      <c r="T353" s="17"/>
      <c r="U353" s="17"/>
      <c r="V353" s="17"/>
    </row>
    <row r="354" spans="6:22" x14ac:dyDescent="0.2">
      <c r="F354" s="8"/>
      <c r="G354" s="17"/>
      <c r="H354" s="20"/>
      <c r="I354" s="105"/>
      <c r="M354"/>
      <c r="N354" s="2"/>
      <c r="R354" s="19"/>
      <c r="T354" s="17"/>
      <c r="U354" s="17"/>
      <c r="V354" s="17"/>
    </row>
    <row r="355" spans="6:22" x14ac:dyDescent="0.2">
      <c r="F355" s="8"/>
      <c r="G355" s="17"/>
      <c r="H355" s="20"/>
      <c r="I355" s="105"/>
      <c r="M355"/>
      <c r="N355" s="2"/>
      <c r="R355" s="19"/>
      <c r="T355" s="17"/>
      <c r="U355" s="17"/>
      <c r="V355" s="17"/>
    </row>
    <row r="356" spans="6:22" x14ac:dyDescent="0.2">
      <c r="F356" s="8"/>
      <c r="G356" s="17"/>
      <c r="H356" s="20"/>
      <c r="I356" s="105"/>
      <c r="M356"/>
      <c r="N356" s="2"/>
      <c r="R356" s="19"/>
      <c r="T356" s="17"/>
      <c r="U356" s="17"/>
      <c r="V356" s="17"/>
    </row>
    <row r="357" spans="6:22" x14ac:dyDescent="0.2">
      <c r="F357" s="8"/>
      <c r="G357" s="17"/>
      <c r="H357" s="20"/>
      <c r="I357" s="105"/>
      <c r="M357"/>
      <c r="N357" s="2"/>
      <c r="R357" s="19"/>
      <c r="T357" s="17"/>
      <c r="U357" s="17"/>
      <c r="V357" s="17"/>
    </row>
    <row r="358" spans="6:22" x14ac:dyDescent="0.2">
      <c r="F358" s="8"/>
      <c r="G358" s="17"/>
      <c r="H358" s="20"/>
      <c r="I358" s="105"/>
      <c r="M358"/>
      <c r="N358" s="2"/>
      <c r="R358" s="19"/>
      <c r="T358" s="17"/>
      <c r="U358" s="17"/>
      <c r="V358" s="17"/>
    </row>
    <row r="359" spans="6:22" x14ac:dyDescent="0.2">
      <c r="F359" s="8"/>
      <c r="G359" s="17"/>
      <c r="H359" s="20"/>
      <c r="I359" s="105"/>
      <c r="M359"/>
      <c r="N359" s="2"/>
      <c r="R359" s="19"/>
      <c r="T359" s="17"/>
      <c r="U359" s="17"/>
      <c r="V359" s="17"/>
    </row>
    <row r="360" spans="6:22" x14ac:dyDescent="0.2">
      <c r="F360" s="8"/>
      <c r="G360" s="17"/>
      <c r="H360" s="20"/>
      <c r="I360" s="105"/>
      <c r="M360"/>
      <c r="N360" s="2"/>
      <c r="R360" s="19"/>
      <c r="T360" s="17"/>
      <c r="U360" s="17"/>
      <c r="V360" s="17"/>
    </row>
    <row r="361" spans="6:22" x14ac:dyDescent="0.2">
      <c r="F361" s="8"/>
      <c r="G361" s="17"/>
      <c r="H361" s="20"/>
      <c r="I361" s="105"/>
      <c r="M361"/>
      <c r="N361" s="2"/>
      <c r="R361" s="19"/>
      <c r="T361" s="17"/>
      <c r="U361" s="17"/>
      <c r="V361" s="17"/>
    </row>
    <row r="362" spans="6:22" x14ac:dyDescent="0.2">
      <c r="F362" s="8"/>
      <c r="G362" s="17"/>
      <c r="H362" s="20"/>
      <c r="I362" s="105"/>
      <c r="M362"/>
      <c r="N362" s="2"/>
      <c r="R362" s="19"/>
      <c r="T362" s="17"/>
      <c r="U362" s="17"/>
      <c r="V362" s="17"/>
    </row>
    <row r="363" spans="6:22" x14ac:dyDescent="0.2">
      <c r="F363" s="8"/>
      <c r="G363" s="17"/>
      <c r="H363" s="20"/>
      <c r="I363" s="105"/>
      <c r="M363"/>
      <c r="N363" s="2"/>
      <c r="R363" s="19"/>
      <c r="T363" s="17"/>
      <c r="U363" s="17"/>
      <c r="V363" s="17"/>
    </row>
    <row r="364" spans="6:22" x14ac:dyDescent="0.2">
      <c r="F364" s="8"/>
      <c r="G364" s="17"/>
      <c r="H364" s="20"/>
      <c r="I364" s="105"/>
      <c r="M364"/>
      <c r="N364" s="2"/>
      <c r="R364" s="19"/>
      <c r="T364" s="17"/>
      <c r="U364" s="17"/>
      <c r="V364" s="17"/>
    </row>
    <row r="365" spans="6:22" x14ac:dyDescent="0.2">
      <c r="F365" s="8"/>
      <c r="G365" s="17"/>
      <c r="H365" s="20"/>
      <c r="I365" s="105"/>
      <c r="M365"/>
      <c r="N365" s="2"/>
      <c r="R365" s="19"/>
      <c r="T365" s="17"/>
      <c r="U365" s="17"/>
      <c r="V365" s="17"/>
    </row>
    <row r="366" spans="6:22" x14ac:dyDescent="0.2">
      <c r="F366" s="8"/>
      <c r="G366" s="17"/>
      <c r="H366" s="20"/>
      <c r="I366" s="105"/>
      <c r="M366"/>
      <c r="N366" s="2"/>
      <c r="R366" s="19"/>
      <c r="T366" s="17"/>
      <c r="U366" s="17"/>
      <c r="V366" s="17"/>
    </row>
    <row r="367" spans="6:22" x14ac:dyDescent="0.2">
      <c r="F367" s="8"/>
      <c r="G367" s="17"/>
      <c r="H367" s="20"/>
      <c r="I367" s="105"/>
      <c r="M367"/>
      <c r="N367" s="2"/>
      <c r="R367" s="19"/>
      <c r="T367" s="17"/>
      <c r="U367" s="17"/>
      <c r="V367" s="17"/>
    </row>
    <row r="368" spans="6:22" x14ac:dyDescent="0.2">
      <c r="F368" s="8"/>
      <c r="G368" s="17"/>
      <c r="H368" s="20"/>
      <c r="I368" s="105"/>
      <c r="M368"/>
      <c r="N368" s="2"/>
      <c r="R368" s="19"/>
      <c r="T368" s="17"/>
      <c r="U368" s="17"/>
      <c r="V368" s="17"/>
    </row>
    <row r="369" spans="6:22" x14ac:dyDescent="0.2">
      <c r="F369" s="8"/>
      <c r="G369" s="17"/>
      <c r="H369" s="20"/>
      <c r="I369" s="105"/>
      <c r="M369"/>
      <c r="N369" s="2"/>
      <c r="R369" s="19"/>
      <c r="T369" s="17"/>
      <c r="U369" s="17"/>
      <c r="V369" s="17"/>
    </row>
    <row r="370" spans="6:22" x14ac:dyDescent="0.2">
      <c r="F370" s="8"/>
      <c r="G370" s="17"/>
      <c r="H370" s="20"/>
      <c r="I370" s="105"/>
      <c r="M370"/>
      <c r="N370" s="2"/>
      <c r="R370" s="19"/>
      <c r="T370" s="17"/>
      <c r="U370" s="17"/>
      <c r="V370" s="17"/>
    </row>
    <row r="371" spans="6:22" x14ac:dyDescent="0.2">
      <c r="F371" s="8"/>
      <c r="G371" s="17"/>
      <c r="H371" s="20"/>
      <c r="I371" s="105"/>
      <c r="M371"/>
      <c r="N371" s="2"/>
      <c r="R371" s="19"/>
      <c r="T371" s="17"/>
      <c r="U371" s="17"/>
      <c r="V371" s="17"/>
    </row>
    <row r="372" spans="6:22" x14ac:dyDescent="0.2">
      <c r="F372" s="8"/>
      <c r="G372" s="17"/>
      <c r="H372" s="20"/>
      <c r="I372" s="105"/>
      <c r="M372"/>
      <c r="N372" s="2"/>
      <c r="R372" s="19"/>
      <c r="T372" s="17"/>
      <c r="U372" s="17"/>
      <c r="V372" s="17"/>
    </row>
    <row r="373" spans="6:22" x14ac:dyDescent="0.2">
      <c r="F373" s="8"/>
      <c r="G373" s="17"/>
      <c r="H373" s="20"/>
      <c r="I373" s="105"/>
      <c r="M373"/>
      <c r="N373" s="2"/>
      <c r="R373" s="19"/>
      <c r="T373" s="17"/>
      <c r="U373" s="17"/>
      <c r="V373" s="17"/>
    </row>
    <row r="374" spans="6:22" x14ac:dyDescent="0.2">
      <c r="F374" s="8"/>
      <c r="G374" s="17"/>
      <c r="H374" s="20"/>
      <c r="I374" s="105"/>
      <c r="M374"/>
      <c r="N374" s="2"/>
      <c r="R374" s="19"/>
      <c r="T374" s="17"/>
      <c r="U374" s="17"/>
      <c r="V374" s="17"/>
    </row>
    <row r="375" spans="6:22" x14ac:dyDescent="0.2">
      <c r="F375" s="8"/>
      <c r="G375" s="17"/>
      <c r="H375" s="20"/>
      <c r="I375" s="105"/>
      <c r="M375"/>
      <c r="N375" s="2"/>
      <c r="R375" s="19"/>
      <c r="T375" s="17"/>
      <c r="U375" s="17"/>
      <c r="V375" s="17"/>
    </row>
    <row r="376" spans="6:22" x14ac:dyDescent="0.2">
      <c r="F376" s="8"/>
      <c r="G376" s="17"/>
      <c r="H376" s="20"/>
      <c r="I376" s="105"/>
      <c r="M376"/>
      <c r="N376" s="2"/>
      <c r="R376" s="19"/>
      <c r="T376" s="17"/>
      <c r="U376" s="17"/>
      <c r="V376" s="17"/>
    </row>
    <row r="377" spans="6:22" x14ac:dyDescent="0.2">
      <c r="F377" s="8"/>
      <c r="G377" s="17"/>
      <c r="H377" s="20"/>
      <c r="I377" s="105"/>
      <c r="M377"/>
      <c r="N377" s="2"/>
      <c r="R377" s="19"/>
      <c r="T377" s="17"/>
      <c r="U377" s="17"/>
      <c r="V377" s="17"/>
    </row>
    <row r="378" spans="6:22" x14ac:dyDescent="0.2">
      <c r="F378" s="8"/>
      <c r="G378" s="17"/>
      <c r="H378" s="20"/>
      <c r="I378" s="105"/>
      <c r="M378"/>
      <c r="N378" s="2"/>
      <c r="R378" s="19"/>
      <c r="T378" s="17"/>
      <c r="U378" s="17"/>
      <c r="V378" s="17"/>
    </row>
    <row r="379" spans="6:22" x14ac:dyDescent="0.2">
      <c r="F379" s="8"/>
      <c r="G379" s="17"/>
      <c r="H379" s="20"/>
      <c r="I379" s="105"/>
      <c r="M379"/>
      <c r="N379" s="2"/>
      <c r="R379" s="19"/>
      <c r="T379" s="17"/>
      <c r="U379" s="17"/>
      <c r="V379" s="17"/>
    </row>
    <row r="380" spans="6:22" x14ac:dyDescent="0.2">
      <c r="F380" s="8"/>
      <c r="G380" s="17"/>
      <c r="H380" s="20"/>
      <c r="I380" s="105"/>
      <c r="M380"/>
      <c r="N380" s="2"/>
      <c r="R380" s="19"/>
      <c r="T380" s="17"/>
      <c r="U380" s="17"/>
      <c r="V380" s="17"/>
    </row>
    <row r="381" spans="6:22" x14ac:dyDescent="0.2">
      <c r="F381" s="8"/>
      <c r="G381" s="17"/>
      <c r="H381" s="20"/>
      <c r="I381" s="105"/>
      <c r="M381"/>
      <c r="N381" s="2"/>
      <c r="R381" s="19"/>
      <c r="T381" s="17"/>
      <c r="U381" s="17"/>
      <c r="V381" s="17"/>
    </row>
    <row r="382" spans="6:22" x14ac:dyDescent="0.2">
      <c r="F382" s="8"/>
      <c r="G382" s="17"/>
      <c r="H382" s="20"/>
      <c r="I382" s="105"/>
      <c r="M382"/>
      <c r="N382" s="2"/>
      <c r="R382" s="19"/>
      <c r="T382" s="17"/>
      <c r="U382" s="17"/>
      <c r="V382" s="17"/>
    </row>
    <row r="383" spans="6:22" x14ac:dyDescent="0.2">
      <c r="F383" s="8"/>
      <c r="G383" s="17"/>
      <c r="H383" s="20"/>
      <c r="I383" s="105"/>
      <c r="M383"/>
      <c r="N383" s="2"/>
      <c r="R383" s="19"/>
      <c r="T383" s="17"/>
      <c r="U383" s="17"/>
      <c r="V383" s="17"/>
    </row>
    <row r="384" spans="6:22" x14ac:dyDescent="0.2">
      <c r="F384" s="8"/>
      <c r="G384" s="17"/>
      <c r="H384" s="20"/>
      <c r="I384" s="105"/>
      <c r="M384"/>
      <c r="N384" s="2"/>
      <c r="R384" s="19"/>
      <c r="T384" s="17"/>
      <c r="U384" s="17"/>
      <c r="V384" s="17"/>
    </row>
    <row r="385" spans="6:22" x14ac:dyDescent="0.2">
      <c r="F385" s="8"/>
      <c r="G385" s="17"/>
      <c r="H385" s="20"/>
      <c r="I385" s="105"/>
      <c r="M385"/>
      <c r="N385" s="2"/>
      <c r="R385" s="19"/>
      <c r="T385" s="17"/>
      <c r="U385" s="17"/>
      <c r="V385" s="17"/>
    </row>
    <row r="386" spans="6:22" x14ac:dyDescent="0.2">
      <c r="F386" s="8"/>
      <c r="G386" s="17"/>
      <c r="H386" s="20"/>
      <c r="I386" s="105"/>
      <c r="M386"/>
      <c r="N386" s="2"/>
      <c r="R386" s="19"/>
      <c r="T386" s="17"/>
      <c r="U386" s="17"/>
      <c r="V386" s="17"/>
    </row>
    <row r="387" spans="6:22" x14ac:dyDescent="0.2">
      <c r="F387" s="8"/>
      <c r="G387" s="17"/>
      <c r="H387" s="20"/>
      <c r="I387" s="105"/>
      <c r="M387"/>
      <c r="N387" s="2"/>
      <c r="R387" s="19"/>
      <c r="T387" s="17"/>
      <c r="U387" s="17"/>
      <c r="V387" s="17"/>
    </row>
    <row r="388" spans="6:22" x14ac:dyDescent="0.2">
      <c r="F388" s="8"/>
      <c r="G388" s="17"/>
      <c r="H388" s="20"/>
      <c r="I388" s="105"/>
      <c r="M388"/>
      <c r="N388" s="2"/>
      <c r="R388" s="19"/>
      <c r="T388" s="17"/>
      <c r="U388" s="17"/>
      <c r="V388" s="17"/>
    </row>
    <row r="389" spans="6:22" x14ac:dyDescent="0.2">
      <c r="F389" s="8"/>
      <c r="G389" s="17"/>
      <c r="H389" s="20"/>
      <c r="I389" s="105"/>
      <c r="M389"/>
      <c r="N389" s="2"/>
      <c r="R389" s="19"/>
      <c r="T389" s="17"/>
      <c r="U389" s="17"/>
      <c r="V389" s="17"/>
    </row>
    <row r="390" spans="6:22" x14ac:dyDescent="0.2">
      <c r="F390" s="8"/>
      <c r="G390" s="17"/>
      <c r="H390" s="20"/>
      <c r="I390" s="105"/>
      <c r="M390"/>
      <c r="N390" s="2"/>
      <c r="R390" s="19"/>
      <c r="T390" s="17"/>
      <c r="U390" s="17"/>
      <c r="V390" s="17"/>
    </row>
    <row r="391" spans="6:22" x14ac:dyDescent="0.2">
      <c r="F391" s="8"/>
      <c r="G391" s="17"/>
      <c r="H391" s="20"/>
      <c r="I391" s="105"/>
      <c r="M391"/>
      <c r="N391" s="2"/>
      <c r="R391" s="19"/>
      <c r="T391" s="17"/>
      <c r="U391" s="17"/>
      <c r="V391" s="17"/>
    </row>
    <row r="392" spans="6:22" x14ac:dyDescent="0.2">
      <c r="F392" s="8"/>
      <c r="G392" s="17"/>
      <c r="H392" s="20"/>
      <c r="I392" s="105"/>
      <c r="M392"/>
      <c r="N392" s="2"/>
      <c r="R392" s="19"/>
      <c r="T392" s="17"/>
      <c r="U392" s="17"/>
      <c r="V392" s="17"/>
    </row>
    <row r="393" spans="6:22" x14ac:dyDescent="0.2">
      <c r="F393" s="8"/>
      <c r="G393" s="17"/>
      <c r="H393" s="20"/>
      <c r="I393" s="105"/>
      <c r="M393"/>
      <c r="N393" s="2"/>
      <c r="R393" s="19"/>
      <c r="T393" s="17"/>
      <c r="U393" s="17"/>
      <c r="V393" s="17"/>
    </row>
    <row r="394" spans="6:22" x14ac:dyDescent="0.2">
      <c r="F394" s="8"/>
      <c r="G394" s="17"/>
      <c r="H394" s="20"/>
      <c r="I394" s="105"/>
      <c r="M394"/>
      <c r="N394" s="2"/>
      <c r="R394" s="19"/>
      <c r="T394" s="17"/>
      <c r="U394" s="17"/>
      <c r="V394" s="17"/>
    </row>
    <row r="395" spans="6:22" x14ac:dyDescent="0.2">
      <c r="F395" s="8"/>
      <c r="G395" s="17"/>
      <c r="H395" s="20"/>
      <c r="I395" s="105"/>
      <c r="M395"/>
      <c r="N395" s="2"/>
      <c r="R395" s="19"/>
      <c r="T395" s="17"/>
      <c r="U395" s="17"/>
      <c r="V395" s="17"/>
    </row>
    <row r="396" spans="6:22" x14ac:dyDescent="0.2">
      <c r="F396" s="8"/>
      <c r="G396" s="17"/>
      <c r="H396" s="20"/>
      <c r="I396" s="105"/>
      <c r="M396"/>
      <c r="N396" s="2"/>
      <c r="R396" s="19"/>
      <c r="T396" s="17"/>
      <c r="U396" s="17"/>
      <c r="V396" s="17"/>
    </row>
    <row r="397" spans="6:22" x14ac:dyDescent="0.2">
      <c r="F397" s="8"/>
      <c r="G397" s="17"/>
      <c r="H397" s="20"/>
      <c r="I397" s="105"/>
      <c r="M397"/>
      <c r="N397" s="2"/>
      <c r="R397" s="19"/>
      <c r="T397" s="17"/>
      <c r="U397" s="17"/>
      <c r="V397" s="17"/>
    </row>
    <row r="398" spans="6:22" x14ac:dyDescent="0.2">
      <c r="F398" s="8"/>
      <c r="G398" s="17"/>
      <c r="H398" s="20"/>
      <c r="I398" s="105"/>
      <c r="M398"/>
      <c r="N398" s="2"/>
      <c r="R398" s="19"/>
      <c r="T398" s="17"/>
      <c r="U398" s="17"/>
      <c r="V398" s="17"/>
    </row>
    <row r="399" spans="6:22" x14ac:dyDescent="0.2">
      <c r="F399" s="8"/>
      <c r="G399" s="17"/>
      <c r="H399" s="20"/>
      <c r="I399" s="105"/>
      <c r="M399"/>
      <c r="N399" s="2"/>
      <c r="R399" s="19"/>
      <c r="T399" s="17"/>
      <c r="U399" s="17"/>
      <c r="V399" s="17"/>
    </row>
    <row r="400" spans="6:22" x14ac:dyDescent="0.2">
      <c r="F400" s="8"/>
      <c r="G400" s="17"/>
      <c r="H400" s="20"/>
      <c r="I400" s="105"/>
      <c r="M400"/>
      <c r="N400" s="2"/>
      <c r="R400" s="19"/>
      <c r="T400" s="17"/>
      <c r="U400" s="17"/>
      <c r="V400" s="17"/>
    </row>
    <row r="401" spans="6:22" x14ac:dyDescent="0.2">
      <c r="F401" s="8"/>
      <c r="G401" s="17"/>
      <c r="H401" s="20"/>
      <c r="I401" s="105"/>
      <c r="M401"/>
      <c r="N401" s="2"/>
      <c r="R401" s="19"/>
      <c r="T401" s="17"/>
      <c r="U401" s="17"/>
      <c r="V401" s="17"/>
    </row>
    <row r="402" spans="6:22" x14ac:dyDescent="0.2">
      <c r="F402" s="8"/>
      <c r="G402" s="17"/>
      <c r="H402" s="20"/>
      <c r="I402" s="105"/>
      <c r="M402"/>
      <c r="N402" s="2"/>
      <c r="R402" s="19"/>
      <c r="T402" s="17"/>
      <c r="U402" s="17"/>
      <c r="V402" s="17"/>
    </row>
    <row r="403" spans="6:22" x14ac:dyDescent="0.2">
      <c r="F403" s="8"/>
      <c r="G403" s="17"/>
      <c r="H403" s="20"/>
      <c r="I403" s="105"/>
      <c r="M403"/>
      <c r="N403" s="2"/>
      <c r="R403" s="19"/>
      <c r="T403" s="17"/>
      <c r="U403" s="17"/>
      <c r="V403" s="17"/>
    </row>
    <row r="404" spans="6:22" x14ac:dyDescent="0.2">
      <c r="F404" s="8"/>
      <c r="G404" s="17"/>
      <c r="H404" s="20"/>
      <c r="I404" s="105"/>
      <c r="M404"/>
      <c r="N404" s="2"/>
      <c r="R404" s="19"/>
      <c r="T404" s="17"/>
      <c r="U404" s="17"/>
      <c r="V404" s="17"/>
    </row>
    <row r="405" spans="6:22" x14ac:dyDescent="0.2">
      <c r="F405" s="8"/>
      <c r="G405" s="17"/>
      <c r="H405" s="20"/>
      <c r="I405" s="105"/>
      <c r="M405"/>
      <c r="N405" s="2"/>
      <c r="R405" s="19"/>
      <c r="T405" s="17"/>
      <c r="U405" s="17"/>
      <c r="V405" s="17"/>
    </row>
    <row r="406" spans="6:22" x14ac:dyDescent="0.2">
      <c r="F406" s="8"/>
      <c r="G406" s="17"/>
      <c r="H406" s="20"/>
      <c r="I406" s="105"/>
      <c r="M406"/>
      <c r="N406" s="2"/>
      <c r="R406" s="19"/>
      <c r="T406" s="17"/>
      <c r="U406" s="17"/>
      <c r="V406" s="17"/>
    </row>
    <row r="407" spans="6:22" x14ac:dyDescent="0.2">
      <c r="F407" s="8"/>
      <c r="G407" s="17"/>
      <c r="H407" s="20"/>
      <c r="I407" s="105"/>
      <c r="M407"/>
      <c r="N407" s="2"/>
      <c r="R407" s="19"/>
      <c r="T407" s="17"/>
      <c r="U407" s="17"/>
      <c r="V407" s="17"/>
    </row>
    <row r="408" spans="6:22" x14ac:dyDescent="0.2">
      <c r="F408" s="8"/>
      <c r="G408" s="17"/>
      <c r="H408" s="20"/>
      <c r="I408" s="105"/>
      <c r="M408"/>
      <c r="N408" s="2"/>
      <c r="R408" s="19"/>
      <c r="T408" s="17"/>
      <c r="U408" s="17"/>
      <c r="V408" s="17"/>
    </row>
    <row r="409" spans="6:22" x14ac:dyDescent="0.2">
      <c r="F409" s="8"/>
      <c r="G409" s="17"/>
      <c r="H409" s="20"/>
      <c r="I409" s="105"/>
      <c r="M409"/>
      <c r="N409" s="2"/>
      <c r="R409" s="19"/>
      <c r="T409" s="17"/>
      <c r="U409" s="17"/>
      <c r="V409" s="17"/>
    </row>
    <row r="410" spans="6:22" x14ac:dyDescent="0.2">
      <c r="F410" s="8"/>
      <c r="G410" s="17"/>
      <c r="H410" s="20"/>
      <c r="I410" s="105"/>
      <c r="M410"/>
      <c r="N410" s="2"/>
      <c r="R410" s="19"/>
      <c r="T410" s="17"/>
      <c r="U410" s="17"/>
      <c r="V410" s="17"/>
    </row>
    <row r="411" spans="6:22" x14ac:dyDescent="0.2">
      <c r="F411" s="8"/>
      <c r="G411" s="17"/>
      <c r="H411" s="20"/>
      <c r="I411" s="105"/>
      <c r="M411"/>
      <c r="N411" s="2"/>
      <c r="R411" s="19"/>
      <c r="T411" s="17"/>
      <c r="U411" s="17"/>
      <c r="V411" s="17"/>
    </row>
    <row r="412" spans="6:22" x14ac:dyDescent="0.2">
      <c r="F412" s="8"/>
      <c r="G412" s="17"/>
      <c r="H412" s="20"/>
      <c r="I412" s="105"/>
      <c r="M412"/>
      <c r="N412" s="2"/>
      <c r="R412" s="19"/>
      <c r="T412" s="17"/>
      <c r="U412" s="17"/>
      <c r="V412" s="17"/>
    </row>
    <row r="413" spans="6:22" x14ac:dyDescent="0.2">
      <c r="F413" s="8"/>
      <c r="G413" s="17"/>
      <c r="H413" s="20"/>
      <c r="I413" s="105"/>
      <c r="M413"/>
      <c r="N413" s="2"/>
      <c r="R413" s="19"/>
      <c r="T413" s="17"/>
      <c r="U413" s="17"/>
      <c r="V413" s="17"/>
    </row>
    <row r="414" spans="6:22" x14ac:dyDescent="0.2">
      <c r="F414" s="8"/>
      <c r="G414" s="17"/>
      <c r="H414" s="20"/>
      <c r="I414" s="105"/>
      <c r="M414"/>
      <c r="N414" s="2"/>
      <c r="R414" s="19"/>
      <c r="T414" s="17"/>
      <c r="U414" s="17"/>
      <c r="V414" s="17"/>
    </row>
    <row r="415" spans="6:22" x14ac:dyDescent="0.2">
      <c r="F415" s="8"/>
      <c r="G415" s="17"/>
      <c r="H415" s="20"/>
      <c r="I415" s="105"/>
      <c r="M415"/>
      <c r="N415" s="2"/>
      <c r="R415" s="19"/>
      <c r="T415" s="17"/>
      <c r="U415" s="17"/>
      <c r="V415" s="17"/>
    </row>
    <row r="416" spans="6:22" x14ac:dyDescent="0.2">
      <c r="F416" s="8"/>
      <c r="G416" s="17"/>
      <c r="H416" s="20"/>
      <c r="I416" s="105"/>
      <c r="M416"/>
      <c r="N416" s="2"/>
      <c r="R416" s="19"/>
      <c r="T416" s="17"/>
      <c r="U416" s="17"/>
      <c r="V416" s="17"/>
    </row>
    <row r="417" spans="6:22" x14ac:dyDescent="0.2">
      <c r="F417" s="8"/>
      <c r="G417" s="17"/>
      <c r="H417" s="20"/>
      <c r="I417" s="105"/>
      <c r="M417"/>
      <c r="N417" s="2"/>
      <c r="R417" s="19"/>
      <c r="T417" s="17"/>
      <c r="U417" s="17"/>
      <c r="V417" s="17"/>
    </row>
    <row r="418" spans="6:22" x14ac:dyDescent="0.2">
      <c r="F418" s="8"/>
      <c r="G418" s="17"/>
      <c r="H418" s="20"/>
      <c r="I418" s="105"/>
      <c r="M418"/>
      <c r="N418" s="2"/>
      <c r="R418" s="19"/>
      <c r="T418" s="17"/>
      <c r="U418" s="17"/>
      <c r="V418" s="17"/>
    </row>
    <row r="419" spans="6:22" x14ac:dyDescent="0.2">
      <c r="F419" s="8"/>
      <c r="G419" s="17"/>
      <c r="H419" s="20"/>
      <c r="I419" s="105"/>
      <c r="M419"/>
      <c r="N419" s="2"/>
      <c r="R419" s="19"/>
      <c r="T419" s="17"/>
      <c r="U419" s="17"/>
      <c r="V419" s="17"/>
    </row>
    <row r="420" spans="6:22" x14ac:dyDescent="0.2">
      <c r="F420" s="8"/>
      <c r="G420" s="17"/>
      <c r="H420" s="20"/>
      <c r="I420" s="105"/>
      <c r="M420"/>
      <c r="N420" s="2"/>
      <c r="R420" s="19"/>
      <c r="T420" s="17"/>
      <c r="U420" s="17"/>
      <c r="V420" s="17"/>
    </row>
    <row r="421" spans="6:22" x14ac:dyDescent="0.2">
      <c r="F421" s="8"/>
      <c r="G421" s="17"/>
      <c r="H421" s="20"/>
      <c r="I421" s="105"/>
      <c r="M421"/>
      <c r="N421" s="2"/>
      <c r="R421" s="19"/>
      <c r="T421" s="17"/>
      <c r="U421" s="17"/>
      <c r="V421" s="17"/>
    </row>
    <row r="422" spans="6:22" x14ac:dyDescent="0.2">
      <c r="F422" s="8"/>
      <c r="G422" s="17"/>
      <c r="H422" s="20"/>
      <c r="I422" s="105"/>
      <c r="M422"/>
      <c r="N422" s="2"/>
      <c r="R422" s="19"/>
      <c r="T422" s="17"/>
      <c r="U422" s="17"/>
      <c r="V422" s="17"/>
    </row>
    <row r="423" spans="6:22" x14ac:dyDescent="0.2">
      <c r="F423" s="8"/>
      <c r="G423" s="17"/>
      <c r="H423" s="20"/>
      <c r="I423" s="105"/>
      <c r="M423"/>
      <c r="N423" s="2"/>
      <c r="R423" s="19"/>
      <c r="T423" s="17"/>
      <c r="U423" s="17"/>
      <c r="V423" s="17"/>
    </row>
    <row r="424" spans="6:22" x14ac:dyDescent="0.2">
      <c r="F424" s="8"/>
      <c r="G424" s="17"/>
      <c r="H424" s="20"/>
      <c r="I424" s="105"/>
      <c r="M424"/>
      <c r="N424" s="2"/>
      <c r="R424" s="19"/>
      <c r="T424" s="17"/>
      <c r="U424" s="17"/>
      <c r="V424" s="17"/>
    </row>
    <row r="425" spans="6:22" x14ac:dyDescent="0.2">
      <c r="F425" s="8"/>
      <c r="G425" s="17"/>
      <c r="H425" s="20"/>
      <c r="I425" s="105"/>
      <c r="M425"/>
      <c r="N425" s="2"/>
      <c r="R425" s="19"/>
      <c r="T425" s="17"/>
      <c r="U425" s="17"/>
      <c r="V425" s="17"/>
    </row>
    <row r="426" spans="6:22" x14ac:dyDescent="0.2">
      <c r="F426" s="8"/>
      <c r="G426" s="17"/>
      <c r="H426" s="20"/>
      <c r="I426" s="105"/>
      <c r="M426"/>
      <c r="N426" s="2"/>
      <c r="R426" s="19"/>
      <c r="T426" s="17"/>
      <c r="U426" s="17"/>
      <c r="V426" s="17"/>
    </row>
    <row r="427" spans="6:22" x14ac:dyDescent="0.2">
      <c r="F427" s="8"/>
      <c r="G427" s="17"/>
      <c r="H427" s="20"/>
      <c r="I427" s="105"/>
      <c r="M427"/>
      <c r="N427" s="2"/>
      <c r="R427" s="19"/>
      <c r="T427" s="17"/>
      <c r="U427" s="17"/>
      <c r="V427" s="17"/>
    </row>
    <row r="428" spans="6:22" x14ac:dyDescent="0.2">
      <c r="F428" s="8"/>
      <c r="G428" s="17"/>
      <c r="H428" s="20"/>
      <c r="I428" s="105"/>
      <c r="M428"/>
      <c r="N428" s="2"/>
      <c r="R428" s="19"/>
      <c r="T428" s="17"/>
      <c r="U428" s="17"/>
      <c r="V428" s="17"/>
    </row>
    <row r="429" spans="6:22" x14ac:dyDescent="0.2">
      <c r="F429" s="8"/>
      <c r="G429" s="17"/>
      <c r="H429" s="20"/>
      <c r="I429" s="105"/>
      <c r="M429"/>
      <c r="N429" s="2"/>
      <c r="R429" s="19"/>
      <c r="T429" s="17"/>
      <c r="U429" s="17"/>
      <c r="V429" s="17"/>
    </row>
    <row r="430" spans="6:22" x14ac:dyDescent="0.2">
      <c r="F430" s="8"/>
      <c r="G430" s="17"/>
      <c r="H430" s="20"/>
      <c r="I430" s="105"/>
      <c r="M430"/>
      <c r="N430" s="2"/>
      <c r="R430" s="19"/>
      <c r="T430" s="17"/>
      <c r="U430" s="17"/>
      <c r="V430" s="17"/>
    </row>
    <row r="431" spans="6:22" x14ac:dyDescent="0.2">
      <c r="F431" s="8"/>
      <c r="G431" s="17"/>
      <c r="H431" s="20"/>
      <c r="I431" s="105"/>
      <c r="M431"/>
      <c r="N431" s="2"/>
      <c r="R431" s="19"/>
      <c r="T431" s="17"/>
      <c r="U431" s="17"/>
      <c r="V431" s="17"/>
    </row>
    <row r="432" spans="6:22" x14ac:dyDescent="0.2">
      <c r="F432" s="8"/>
      <c r="G432" s="17"/>
      <c r="H432" s="20"/>
      <c r="I432" s="105"/>
      <c r="M432"/>
      <c r="N432" s="2"/>
      <c r="R432" s="19"/>
      <c r="T432" s="17"/>
      <c r="U432" s="17"/>
      <c r="V432" s="17"/>
    </row>
    <row r="433" spans="6:22" x14ac:dyDescent="0.2">
      <c r="F433" s="8"/>
      <c r="G433" s="17"/>
      <c r="H433" s="20"/>
      <c r="I433" s="105"/>
      <c r="M433"/>
      <c r="N433" s="2"/>
      <c r="R433" s="19"/>
      <c r="T433" s="17"/>
      <c r="U433" s="17"/>
      <c r="V433" s="17"/>
    </row>
    <row r="434" spans="6:22" x14ac:dyDescent="0.2">
      <c r="F434" s="8"/>
      <c r="G434" s="17"/>
      <c r="H434" s="20"/>
      <c r="I434" s="105"/>
      <c r="M434"/>
      <c r="N434" s="2"/>
      <c r="R434" s="19"/>
      <c r="T434" s="17"/>
      <c r="U434" s="17"/>
      <c r="V434" s="17"/>
    </row>
    <row r="435" spans="6:22" x14ac:dyDescent="0.2">
      <c r="F435" s="8"/>
      <c r="G435" s="17"/>
      <c r="H435" s="20"/>
      <c r="I435" s="105"/>
      <c r="M435"/>
      <c r="N435" s="2"/>
      <c r="R435" s="19"/>
      <c r="T435" s="17"/>
      <c r="U435" s="17"/>
      <c r="V435" s="17"/>
    </row>
    <row r="436" spans="6:22" x14ac:dyDescent="0.2">
      <c r="F436" s="8"/>
      <c r="G436" s="17"/>
      <c r="H436" s="20"/>
      <c r="I436" s="105"/>
      <c r="M436"/>
      <c r="N436" s="2"/>
      <c r="R436" s="19"/>
      <c r="T436" s="17"/>
      <c r="U436" s="17"/>
      <c r="V436" s="17"/>
    </row>
    <row r="437" spans="6:22" x14ac:dyDescent="0.2">
      <c r="F437" s="8"/>
      <c r="G437" s="17"/>
      <c r="H437" s="20"/>
      <c r="I437" s="105"/>
      <c r="M437"/>
      <c r="N437" s="2"/>
      <c r="R437" s="19"/>
      <c r="T437" s="17"/>
      <c r="U437" s="17"/>
      <c r="V437" s="17"/>
    </row>
    <row r="438" spans="6:22" x14ac:dyDescent="0.2">
      <c r="F438" s="8"/>
      <c r="G438" s="17"/>
      <c r="H438" s="20"/>
      <c r="I438" s="105"/>
      <c r="M438"/>
      <c r="N438" s="2"/>
      <c r="R438" s="19"/>
      <c r="T438" s="17"/>
      <c r="U438" s="17"/>
      <c r="V438" s="17"/>
    </row>
    <row r="439" spans="6:22" x14ac:dyDescent="0.2">
      <c r="F439" s="8"/>
      <c r="G439" s="17"/>
      <c r="H439" s="20"/>
      <c r="I439" s="105"/>
      <c r="M439"/>
      <c r="N439" s="2"/>
      <c r="R439" s="19"/>
      <c r="T439" s="17"/>
      <c r="U439" s="17"/>
      <c r="V439" s="17"/>
    </row>
    <row r="440" spans="6:22" x14ac:dyDescent="0.2">
      <c r="F440" s="8"/>
      <c r="G440" s="17"/>
      <c r="H440" s="20"/>
      <c r="I440" s="105"/>
      <c r="M440"/>
      <c r="N440" s="2"/>
      <c r="R440" s="19"/>
      <c r="T440" s="17"/>
      <c r="U440" s="17"/>
      <c r="V440" s="17"/>
    </row>
    <row r="441" spans="6:22" x14ac:dyDescent="0.2">
      <c r="F441" s="8"/>
      <c r="G441" s="17"/>
      <c r="H441" s="20"/>
      <c r="I441" s="105"/>
      <c r="M441"/>
      <c r="N441" s="2"/>
      <c r="R441" s="19"/>
      <c r="T441" s="17"/>
      <c r="U441" s="17"/>
      <c r="V441" s="17"/>
    </row>
    <row r="442" spans="6:22" x14ac:dyDescent="0.2">
      <c r="F442" s="8"/>
      <c r="G442" s="17"/>
      <c r="H442" s="20"/>
      <c r="I442" s="105"/>
      <c r="M442"/>
      <c r="N442" s="2"/>
      <c r="R442" s="19"/>
      <c r="T442" s="17"/>
      <c r="U442" s="17"/>
      <c r="V442" s="17"/>
    </row>
    <row r="443" spans="6:22" x14ac:dyDescent="0.2">
      <c r="F443" s="8"/>
      <c r="G443" s="17"/>
      <c r="H443" s="20"/>
      <c r="I443" s="105"/>
      <c r="M443"/>
      <c r="N443" s="2"/>
      <c r="R443" s="19"/>
      <c r="T443" s="17"/>
      <c r="U443" s="17"/>
      <c r="V443" s="17"/>
    </row>
    <row r="444" spans="6:22" x14ac:dyDescent="0.2">
      <c r="F444" s="8"/>
      <c r="G444" s="17"/>
      <c r="H444" s="20"/>
      <c r="I444" s="105"/>
      <c r="M444"/>
      <c r="N444" s="2"/>
      <c r="R444" s="19"/>
      <c r="T444" s="17"/>
      <c r="U444" s="17"/>
      <c r="V444" s="17"/>
    </row>
    <row r="445" spans="6:22" x14ac:dyDescent="0.2">
      <c r="F445" s="8"/>
      <c r="G445" s="17"/>
      <c r="H445" s="20"/>
      <c r="I445" s="105"/>
      <c r="M445"/>
      <c r="N445" s="2"/>
      <c r="R445" s="19"/>
      <c r="T445" s="17"/>
      <c r="U445" s="17"/>
      <c r="V445" s="17"/>
    </row>
    <row r="446" spans="6:22" x14ac:dyDescent="0.2">
      <c r="F446" s="8"/>
      <c r="G446" s="17"/>
      <c r="H446" s="20"/>
      <c r="I446" s="105"/>
      <c r="M446"/>
      <c r="N446" s="2"/>
      <c r="R446" s="19"/>
      <c r="T446" s="17"/>
      <c r="U446" s="17"/>
      <c r="V446" s="17"/>
    </row>
    <row r="447" spans="6:22" x14ac:dyDescent="0.2">
      <c r="F447" s="8"/>
      <c r="G447" s="17"/>
      <c r="H447" s="20"/>
      <c r="I447" s="105"/>
      <c r="M447"/>
      <c r="N447" s="2"/>
      <c r="R447" s="19"/>
      <c r="T447" s="17"/>
      <c r="U447" s="17"/>
      <c r="V447" s="17"/>
    </row>
    <row r="448" spans="6:22" x14ac:dyDescent="0.2">
      <c r="F448" s="8"/>
      <c r="G448" s="17"/>
      <c r="H448" s="20"/>
      <c r="I448" s="105"/>
      <c r="M448"/>
      <c r="N448" s="2"/>
      <c r="R448" s="19"/>
      <c r="T448" s="17"/>
      <c r="U448" s="17"/>
      <c r="V448" s="17"/>
    </row>
    <row r="449" spans="6:22" x14ac:dyDescent="0.2">
      <c r="F449" s="8"/>
      <c r="G449" s="17"/>
      <c r="H449" s="20"/>
      <c r="I449" s="105"/>
      <c r="M449"/>
      <c r="N449" s="2"/>
      <c r="R449" s="19"/>
      <c r="T449" s="17"/>
      <c r="U449" s="17"/>
      <c r="V449" s="17"/>
    </row>
    <row r="450" spans="6:22" x14ac:dyDescent="0.2">
      <c r="F450" s="8"/>
      <c r="G450" s="17"/>
      <c r="H450" s="20"/>
      <c r="I450" s="105"/>
      <c r="M450"/>
      <c r="N450" s="2"/>
      <c r="R450" s="19"/>
      <c r="T450" s="17"/>
      <c r="U450" s="17"/>
      <c r="V450" s="17"/>
    </row>
    <row r="451" spans="6:22" x14ac:dyDescent="0.2">
      <c r="F451" s="8"/>
      <c r="G451" s="17"/>
      <c r="H451" s="20"/>
      <c r="I451" s="105"/>
      <c r="M451"/>
      <c r="N451" s="2"/>
      <c r="R451" s="19"/>
      <c r="T451" s="17"/>
      <c r="U451" s="17"/>
      <c r="V451" s="17"/>
    </row>
    <row r="452" spans="6:22" x14ac:dyDescent="0.2">
      <c r="F452" s="8"/>
      <c r="G452" s="17"/>
      <c r="H452" s="20"/>
      <c r="I452" s="105"/>
      <c r="M452"/>
      <c r="N452" s="2"/>
      <c r="R452" s="19"/>
      <c r="T452" s="17"/>
      <c r="U452" s="17"/>
      <c r="V452" s="17"/>
    </row>
    <row r="453" spans="6:22" x14ac:dyDescent="0.2">
      <c r="F453" s="8"/>
      <c r="G453" s="17"/>
      <c r="H453" s="20"/>
      <c r="I453" s="105"/>
      <c r="M453"/>
      <c r="N453" s="2"/>
      <c r="R453" s="19"/>
      <c r="T453" s="17"/>
      <c r="U453" s="17"/>
      <c r="V453" s="17"/>
    </row>
    <row r="454" spans="6:22" x14ac:dyDescent="0.2">
      <c r="F454" s="8"/>
      <c r="G454" s="17"/>
      <c r="H454" s="20"/>
      <c r="I454" s="105"/>
      <c r="M454"/>
      <c r="N454" s="2"/>
      <c r="R454" s="19"/>
      <c r="T454" s="17"/>
      <c r="U454" s="17"/>
      <c r="V454" s="17"/>
    </row>
    <row r="455" spans="6:22" x14ac:dyDescent="0.2">
      <c r="F455" s="8"/>
      <c r="G455" s="17"/>
      <c r="H455" s="20"/>
      <c r="I455" s="105"/>
      <c r="M455"/>
      <c r="N455" s="2"/>
      <c r="R455" s="19"/>
      <c r="T455" s="17"/>
      <c r="U455" s="17"/>
      <c r="V455" s="17"/>
    </row>
    <row r="456" spans="6:22" x14ac:dyDescent="0.2">
      <c r="F456" s="8"/>
      <c r="G456" s="17"/>
      <c r="H456" s="20"/>
      <c r="I456" s="105"/>
      <c r="M456"/>
      <c r="N456" s="2"/>
      <c r="R456" s="19"/>
      <c r="T456" s="17"/>
      <c r="U456" s="17"/>
      <c r="V456" s="17"/>
    </row>
    <row r="457" spans="6:22" x14ac:dyDescent="0.2">
      <c r="F457" s="8"/>
      <c r="G457" s="17"/>
      <c r="H457" s="20"/>
      <c r="I457" s="105"/>
      <c r="M457"/>
      <c r="N457" s="2"/>
      <c r="R457" s="19"/>
      <c r="T457" s="17"/>
      <c r="U457" s="17"/>
      <c r="V457" s="17"/>
    </row>
    <row r="458" spans="6:22" x14ac:dyDescent="0.2">
      <c r="F458" s="8"/>
      <c r="G458" s="17"/>
      <c r="H458" s="20"/>
      <c r="I458" s="105"/>
      <c r="M458"/>
      <c r="N458" s="2"/>
      <c r="R458" s="19"/>
      <c r="T458" s="17"/>
      <c r="U458" s="17"/>
      <c r="V458" s="17"/>
    </row>
    <row r="459" spans="6:22" x14ac:dyDescent="0.2">
      <c r="F459" s="8"/>
      <c r="G459" s="17"/>
      <c r="H459" s="20"/>
      <c r="I459" s="105"/>
      <c r="M459"/>
      <c r="N459" s="2"/>
      <c r="R459" s="19"/>
      <c r="T459" s="17"/>
      <c r="U459" s="17"/>
      <c r="V459" s="17"/>
    </row>
    <row r="460" spans="6:22" x14ac:dyDescent="0.2">
      <c r="F460" s="8"/>
      <c r="G460" s="17"/>
      <c r="H460" s="20"/>
      <c r="I460" s="105"/>
      <c r="M460"/>
      <c r="N460" s="2"/>
      <c r="R460" s="19"/>
      <c r="T460" s="17"/>
      <c r="U460" s="17"/>
      <c r="V460" s="17"/>
    </row>
    <row r="461" spans="6:22" x14ac:dyDescent="0.2">
      <c r="F461" s="8"/>
      <c r="G461" s="17"/>
      <c r="H461" s="20"/>
      <c r="I461" s="105"/>
      <c r="M461"/>
      <c r="N461" s="2"/>
      <c r="R461" s="19"/>
      <c r="T461" s="17"/>
      <c r="U461" s="17"/>
      <c r="V461" s="17"/>
    </row>
    <row r="462" spans="6:22" x14ac:dyDescent="0.2">
      <c r="F462" s="8"/>
      <c r="G462" s="17"/>
      <c r="H462" s="20"/>
      <c r="I462" s="105"/>
      <c r="M462"/>
      <c r="N462" s="2"/>
      <c r="R462" s="19"/>
      <c r="T462" s="17"/>
      <c r="U462" s="17"/>
      <c r="V462" s="17"/>
    </row>
    <row r="463" spans="6:22" x14ac:dyDescent="0.2">
      <c r="F463" s="8"/>
      <c r="G463" s="17"/>
      <c r="H463" s="20"/>
      <c r="I463" s="105"/>
      <c r="M463"/>
      <c r="N463" s="2"/>
      <c r="R463" s="19"/>
      <c r="T463" s="17"/>
      <c r="U463" s="17"/>
      <c r="V463" s="17"/>
    </row>
    <row r="464" spans="6:22" x14ac:dyDescent="0.2">
      <c r="F464" s="8"/>
      <c r="G464" s="17"/>
      <c r="H464" s="20"/>
      <c r="I464" s="105"/>
      <c r="M464"/>
      <c r="N464" s="2"/>
      <c r="R464" s="19"/>
      <c r="T464" s="17"/>
      <c r="U464" s="17"/>
      <c r="V464" s="17"/>
    </row>
    <row r="465" spans="6:22" x14ac:dyDescent="0.2">
      <c r="F465" s="8"/>
      <c r="G465" s="17"/>
      <c r="H465" s="20"/>
      <c r="I465" s="105"/>
      <c r="M465"/>
      <c r="N465" s="2"/>
      <c r="R465" s="19"/>
      <c r="T465" s="17"/>
      <c r="U465" s="17"/>
      <c r="V465" s="17"/>
    </row>
    <row r="466" spans="6:22" x14ac:dyDescent="0.2">
      <c r="F466" s="8"/>
      <c r="G466" s="17"/>
      <c r="H466" s="20"/>
      <c r="I466" s="105"/>
      <c r="M466"/>
      <c r="N466" s="2"/>
      <c r="R466" s="19"/>
      <c r="T466" s="17"/>
      <c r="U466" s="17"/>
      <c r="V466" s="17"/>
    </row>
    <row r="467" spans="6:22" x14ac:dyDescent="0.2">
      <c r="F467" s="8"/>
      <c r="G467" s="17"/>
      <c r="H467" s="20"/>
      <c r="I467" s="105"/>
      <c r="M467"/>
      <c r="N467" s="2"/>
      <c r="R467" s="19"/>
      <c r="T467" s="17"/>
      <c r="U467" s="17"/>
      <c r="V467" s="17"/>
    </row>
    <row r="468" spans="6:22" x14ac:dyDescent="0.2">
      <c r="F468" s="8"/>
      <c r="G468" s="17"/>
      <c r="H468" s="20"/>
      <c r="I468" s="105"/>
      <c r="M468"/>
      <c r="N468" s="2"/>
      <c r="R468" s="19"/>
      <c r="T468" s="17"/>
      <c r="U468" s="17"/>
      <c r="V468" s="17"/>
    </row>
    <row r="469" spans="6:22" x14ac:dyDescent="0.2">
      <c r="F469" s="8"/>
      <c r="G469" s="17"/>
      <c r="H469" s="20"/>
      <c r="I469" s="105"/>
      <c r="M469"/>
      <c r="N469" s="2"/>
      <c r="R469" s="19"/>
      <c r="T469" s="17"/>
      <c r="U469" s="17"/>
      <c r="V469" s="17"/>
    </row>
    <row r="470" spans="6:22" x14ac:dyDescent="0.2">
      <c r="F470" s="8"/>
      <c r="G470" s="17"/>
      <c r="H470" s="20"/>
      <c r="I470" s="105"/>
      <c r="M470"/>
      <c r="N470" s="2"/>
      <c r="R470" s="19"/>
      <c r="T470" s="17"/>
      <c r="U470" s="17"/>
      <c r="V470" s="17"/>
    </row>
    <row r="471" spans="6:22" x14ac:dyDescent="0.2">
      <c r="F471" s="8"/>
      <c r="G471" s="17"/>
      <c r="H471" s="20"/>
      <c r="I471" s="105"/>
      <c r="M471"/>
      <c r="N471" s="2"/>
      <c r="R471" s="19"/>
      <c r="T471" s="17"/>
      <c r="U471" s="17"/>
      <c r="V471" s="17"/>
    </row>
    <row r="472" spans="6:22" x14ac:dyDescent="0.2">
      <c r="F472" s="8"/>
      <c r="G472" s="17"/>
      <c r="H472" s="20"/>
      <c r="I472" s="105"/>
      <c r="M472"/>
      <c r="N472" s="2"/>
      <c r="R472" s="19"/>
      <c r="T472" s="17"/>
      <c r="U472" s="17"/>
      <c r="V472" s="17"/>
    </row>
    <row r="473" spans="6:22" x14ac:dyDescent="0.2">
      <c r="F473" s="8"/>
      <c r="G473" s="17"/>
      <c r="H473" s="20"/>
      <c r="I473" s="105"/>
      <c r="M473"/>
      <c r="N473" s="2"/>
      <c r="R473" s="19"/>
      <c r="T473" s="17"/>
      <c r="U473" s="17"/>
      <c r="V473" s="17"/>
    </row>
    <row r="474" spans="6:22" x14ac:dyDescent="0.2">
      <c r="F474" s="8"/>
      <c r="G474" s="17"/>
      <c r="H474" s="20"/>
      <c r="I474" s="105"/>
      <c r="M474"/>
      <c r="N474" s="2"/>
      <c r="R474" s="19"/>
      <c r="T474" s="17"/>
      <c r="U474" s="17"/>
      <c r="V474" s="17"/>
    </row>
    <row r="475" spans="6:22" x14ac:dyDescent="0.2">
      <c r="F475" s="8"/>
      <c r="G475" s="17"/>
      <c r="H475" s="20"/>
      <c r="I475" s="105"/>
      <c r="M475"/>
      <c r="N475" s="2"/>
      <c r="R475" s="19"/>
      <c r="T475" s="17"/>
      <c r="U475" s="17"/>
      <c r="V475" s="17"/>
    </row>
    <row r="476" spans="6:22" x14ac:dyDescent="0.2">
      <c r="F476" s="8"/>
      <c r="G476" s="17"/>
      <c r="H476" s="20"/>
      <c r="I476" s="105"/>
      <c r="M476"/>
      <c r="N476" s="2"/>
      <c r="R476" s="19"/>
      <c r="T476" s="17"/>
      <c r="U476" s="17"/>
      <c r="V476" s="17"/>
    </row>
    <row r="477" spans="6:22" x14ac:dyDescent="0.2">
      <c r="F477" s="8"/>
      <c r="G477" s="17"/>
      <c r="H477" s="20"/>
      <c r="I477" s="105"/>
      <c r="M477"/>
      <c r="N477" s="2"/>
      <c r="R477" s="19"/>
      <c r="T477" s="17"/>
      <c r="U477" s="17"/>
      <c r="V477" s="17"/>
    </row>
    <row r="478" spans="6:22" x14ac:dyDescent="0.2">
      <c r="F478" s="8"/>
      <c r="G478" s="17"/>
      <c r="H478" s="20"/>
      <c r="I478" s="105"/>
      <c r="M478"/>
      <c r="N478" s="2"/>
      <c r="R478" s="19"/>
      <c r="T478" s="17"/>
      <c r="U478" s="17"/>
      <c r="V478" s="17"/>
    </row>
    <row r="479" spans="6:22" x14ac:dyDescent="0.2">
      <c r="F479" s="8"/>
      <c r="G479" s="17"/>
      <c r="H479" s="20"/>
      <c r="I479" s="105"/>
      <c r="M479"/>
      <c r="N479" s="2"/>
      <c r="R479" s="19"/>
      <c r="T479" s="17"/>
      <c r="U479" s="17"/>
      <c r="V479" s="17"/>
    </row>
    <row r="480" spans="6:22" x14ac:dyDescent="0.2">
      <c r="F480" s="8"/>
      <c r="G480" s="17"/>
      <c r="H480" s="20"/>
      <c r="I480" s="105"/>
      <c r="M480"/>
      <c r="N480" s="2"/>
      <c r="R480" s="19"/>
      <c r="T480" s="17"/>
      <c r="U480" s="17"/>
      <c r="V480" s="17"/>
    </row>
    <row r="481" spans="6:22" x14ac:dyDescent="0.2">
      <c r="F481" s="8"/>
      <c r="G481" s="17"/>
      <c r="H481" s="20"/>
      <c r="I481" s="105"/>
      <c r="M481"/>
      <c r="N481" s="2"/>
      <c r="R481" s="19"/>
      <c r="T481" s="17"/>
      <c r="U481" s="17"/>
      <c r="V481" s="17"/>
    </row>
    <row r="482" spans="6:22" x14ac:dyDescent="0.2">
      <c r="F482" s="8"/>
      <c r="G482" s="17"/>
      <c r="H482" s="20"/>
      <c r="I482" s="105"/>
      <c r="M482"/>
      <c r="N482" s="2"/>
      <c r="R482" s="19"/>
      <c r="T482" s="17"/>
      <c r="U482" s="17"/>
      <c r="V482" s="17"/>
    </row>
    <row r="483" spans="6:22" x14ac:dyDescent="0.2">
      <c r="F483" s="8"/>
      <c r="G483" s="17"/>
      <c r="H483" s="20"/>
      <c r="I483" s="105"/>
      <c r="M483"/>
      <c r="N483" s="2"/>
      <c r="R483" s="19"/>
      <c r="T483" s="17"/>
      <c r="U483" s="17"/>
      <c r="V483" s="17"/>
    </row>
    <row r="484" spans="6:22" x14ac:dyDescent="0.2">
      <c r="F484" s="8"/>
      <c r="G484" s="17"/>
      <c r="H484" s="20"/>
      <c r="I484" s="105"/>
      <c r="M484"/>
      <c r="N484" s="2"/>
      <c r="R484" s="19"/>
      <c r="T484" s="17"/>
      <c r="U484" s="17"/>
      <c r="V484" s="17"/>
    </row>
    <row r="485" spans="6:22" x14ac:dyDescent="0.2">
      <c r="F485" s="8"/>
      <c r="G485" s="17"/>
      <c r="H485" s="20"/>
      <c r="I485" s="105"/>
      <c r="M485"/>
      <c r="N485" s="2"/>
      <c r="R485" s="19"/>
      <c r="T485" s="17"/>
      <c r="U485" s="17"/>
      <c r="V485" s="17"/>
    </row>
    <row r="486" spans="6:22" x14ac:dyDescent="0.2">
      <c r="F486" s="8"/>
      <c r="G486" s="17"/>
      <c r="H486" s="20"/>
      <c r="I486" s="105"/>
      <c r="M486"/>
      <c r="N486" s="2"/>
      <c r="R486" s="19"/>
      <c r="T486" s="17"/>
      <c r="U486" s="17"/>
      <c r="V486" s="17"/>
    </row>
    <row r="487" spans="6:22" x14ac:dyDescent="0.2">
      <c r="F487" s="8"/>
      <c r="G487" s="17"/>
      <c r="H487" s="20"/>
      <c r="I487" s="105"/>
      <c r="M487"/>
      <c r="N487" s="2"/>
      <c r="R487" s="19"/>
      <c r="T487" s="17"/>
      <c r="U487" s="17"/>
      <c r="V487" s="17"/>
    </row>
    <row r="488" spans="6:22" x14ac:dyDescent="0.2">
      <c r="F488" s="8"/>
      <c r="G488" s="17"/>
      <c r="H488" s="20"/>
      <c r="I488" s="105"/>
      <c r="M488"/>
      <c r="N488" s="2"/>
      <c r="R488" s="19"/>
      <c r="T488" s="17"/>
      <c r="U488" s="17"/>
      <c r="V488" s="17"/>
    </row>
    <row r="489" spans="6:22" x14ac:dyDescent="0.2">
      <c r="F489" s="8"/>
      <c r="G489" s="17"/>
      <c r="H489" s="20"/>
      <c r="I489" s="105"/>
      <c r="M489"/>
      <c r="N489" s="2"/>
      <c r="R489" s="19"/>
      <c r="T489" s="17"/>
      <c r="U489" s="17"/>
      <c r="V489" s="17"/>
    </row>
    <row r="490" spans="6:22" x14ac:dyDescent="0.2">
      <c r="F490" s="8"/>
      <c r="G490" s="17"/>
      <c r="H490" s="20"/>
      <c r="I490" s="105"/>
      <c r="M490"/>
      <c r="N490" s="2"/>
      <c r="R490" s="19"/>
      <c r="T490" s="17"/>
      <c r="U490" s="17"/>
      <c r="V490" s="17"/>
    </row>
    <row r="491" spans="6:22" x14ac:dyDescent="0.2">
      <c r="F491" s="8"/>
      <c r="G491" s="17"/>
      <c r="H491" s="20"/>
      <c r="I491" s="105"/>
      <c r="M491"/>
      <c r="N491" s="2"/>
      <c r="R491" s="19"/>
      <c r="T491" s="17"/>
      <c r="U491" s="17"/>
      <c r="V491" s="17"/>
    </row>
    <row r="492" spans="6:22" x14ac:dyDescent="0.2">
      <c r="F492" s="8"/>
      <c r="G492" s="17"/>
      <c r="H492" s="20"/>
      <c r="I492" s="105"/>
      <c r="M492"/>
      <c r="N492" s="2"/>
      <c r="R492" s="19"/>
      <c r="T492" s="17"/>
      <c r="U492" s="17"/>
      <c r="V492" s="17"/>
    </row>
    <row r="493" spans="6:22" x14ac:dyDescent="0.2">
      <c r="F493" s="8"/>
      <c r="G493" s="17"/>
      <c r="H493" s="20"/>
      <c r="I493" s="105"/>
      <c r="M493"/>
      <c r="N493" s="2"/>
      <c r="R493" s="19"/>
      <c r="T493" s="17"/>
      <c r="U493" s="17"/>
      <c r="V493" s="17"/>
    </row>
    <row r="494" spans="6:22" x14ac:dyDescent="0.2">
      <c r="F494" s="8"/>
      <c r="G494" s="17"/>
      <c r="H494" s="20"/>
      <c r="I494" s="105"/>
      <c r="M494"/>
      <c r="N494" s="2"/>
      <c r="R494" s="19"/>
      <c r="T494" s="17"/>
      <c r="U494" s="17"/>
      <c r="V494" s="17"/>
    </row>
    <row r="495" spans="6:22" x14ac:dyDescent="0.2">
      <c r="F495" s="8"/>
      <c r="G495" s="17"/>
      <c r="H495" s="20"/>
      <c r="I495" s="105"/>
      <c r="M495"/>
      <c r="N495" s="2"/>
      <c r="R495" s="19"/>
      <c r="T495" s="17"/>
      <c r="U495" s="17"/>
      <c r="V495" s="17"/>
    </row>
    <row r="496" spans="6:22" x14ac:dyDescent="0.2">
      <c r="F496" s="8"/>
      <c r="G496" s="17"/>
      <c r="H496" s="20"/>
      <c r="I496" s="105"/>
      <c r="M496"/>
      <c r="N496" s="2"/>
      <c r="R496" s="19"/>
      <c r="T496" s="17"/>
      <c r="U496" s="17"/>
      <c r="V496" s="17"/>
    </row>
    <row r="497" spans="6:22" x14ac:dyDescent="0.2">
      <c r="F497" s="8"/>
      <c r="G497" s="17"/>
      <c r="H497" s="20"/>
      <c r="I497" s="105"/>
      <c r="M497"/>
      <c r="N497" s="2"/>
      <c r="R497" s="19"/>
      <c r="T497" s="17"/>
      <c r="U497" s="17"/>
      <c r="V497" s="17"/>
    </row>
    <row r="498" spans="6:22" x14ac:dyDescent="0.2">
      <c r="F498" s="8"/>
      <c r="G498" s="17"/>
      <c r="H498" s="20"/>
      <c r="I498" s="105"/>
      <c r="M498"/>
      <c r="N498" s="2"/>
      <c r="R498" s="19"/>
      <c r="T498" s="17"/>
      <c r="U498" s="17"/>
      <c r="V498" s="17"/>
    </row>
    <row r="499" spans="6:22" x14ac:dyDescent="0.2">
      <c r="F499" s="8"/>
      <c r="G499" s="17"/>
      <c r="H499" s="20"/>
      <c r="I499" s="105"/>
      <c r="M499"/>
      <c r="N499" s="2"/>
      <c r="R499" s="19"/>
      <c r="T499" s="17"/>
      <c r="U499" s="17"/>
      <c r="V499" s="17"/>
    </row>
    <row r="500" spans="6:22" x14ac:dyDescent="0.2">
      <c r="F500" s="8"/>
      <c r="G500" s="17"/>
      <c r="H500" s="20"/>
      <c r="I500" s="105"/>
      <c r="M500"/>
      <c r="N500" s="2"/>
      <c r="R500" s="19"/>
      <c r="T500" s="17"/>
      <c r="U500" s="17"/>
      <c r="V500" s="17"/>
    </row>
    <row r="501" spans="6:22" x14ac:dyDescent="0.2">
      <c r="F501" s="8"/>
      <c r="G501" s="17"/>
      <c r="H501" s="20"/>
      <c r="I501" s="105"/>
      <c r="M501"/>
      <c r="N501" s="2"/>
      <c r="R501" s="19"/>
      <c r="T501" s="17"/>
      <c r="U501" s="17"/>
      <c r="V501" s="17"/>
    </row>
    <row r="502" spans="6:22" x14ac:dyDescent="0.2">
      <c r="F502" s="8"/>
      <c r="G502" s="17"/>
      <c r="H502" s="20"/>
      <c r="I502" s="105"/>
      <c r="M502"/>
      <c r="N502" s="2"/>
      <c r="R502" s="19"/>
      <c r="T502" s="17"/>
      <c r="U502" s="17"/>
      <c r="V502" s="17"/>
    </row>
    <row r="503" spans="6:22" x14ac:dyDescent="0.2">
      <c r="F503" s="8"/>
      <c r="G503" s="17"/>
      <c r="H503" s="20"/>
      <c r="I503" s="105"/>
      <c r="M503"/>
      <c r="N503" s="2"/>
      <c r="R503" s="19"/>
      <c r="T503" s="17"/>
      <c r="U503" s="17"/>
      <c r="V503" s="17"/>
    </row>
    <row r="504" spans="6:22" x14ac:dyDescent="0.2">
      <c r="F504" s="8"/>
      <c r="G504" s="17"/>
      <c r="H504" s="20"/>
      <c r="I504" s="105"/>
      <c r="M504"/>
      <c r="N504" s="2"/>
      <c r="R504" s="19"/>
      <c r="T504" s="17"/>
      <c r="U504" s="17"/>
      <c r="V504" s="17"/>
    </row>
    <row r="505" spans="6:22" x14ac:dyDescent="0.2">
      <c r="F505" s="8"/>
      <c r="G505" s="17"/>
      <c r="H505" s="20"/>
      <c r="I505" s="105"/>
      <c r="M505"/>
      <c r="N505" s="2"/>
      <c r="R505" s="19"/>
      <c r="T505" s="17"/>
      <c r="U505" s="17"/>
      <c r="V505" s="17"/>
    </row>
    <row r="506" spans="6:22" x14ac:dyDescent="0.2">
      <c r="F506" s="8"/>
      <c r="G506" s="17"/>
      <c r="H506" s="20"/>
      <c r="I506" s="105"/>
      <c r="M506"/>
      <c r="N506" s="2"/>
      <c r="R506" s="19"/>
      <c r="T506" s="17"/>
      <c r="U506" s="17"/>
      <c r="V506" s="17"/>
    </row>
    <row r="507" spans="6:22" x14ac:dyDescent="0.2">
      <c r="F507" s="8"/>
      <c r="G507" s="17"/>
      <c r="H507" s="20"/>
      <c r="I507" s="105"/>
      <c r="M507"/>
      <c r="N507" s="2"/>
      <c r="R507" s="19"/>
      <c r="T507" s="17"/>
      <c r="U507" s="17"/>
      <c r="V507" s="17"/>
    </row>
    <row r="508" spans="6:22" x14ac:dyDescent="0.2">
      <c r="F508" s="8"/>
      <c r="G508" s="17"/>
      <c r="H508" s="20"/>
      <c r="I508" s="105"/>
      <c r="M508"/>
      <c r="N508" s="2"/>
      <c r="R508" s="19"/>
      <c r="T508" s="17"/>
      <c r="U508" s="17"/>
      <c r="V508" s="17"/>
    </row>
    <row r="509" spans="6:22" x14ac:dyDescent="0.2">
      <c r="F509" s="8"/>
      <c r="G509" s="17"/>
      <c r="H509" s="20"/>
      <c r="I509" s="105"/>
      <c r="M509"/>
      <c r="N509" s="2"/>
      <c r="R509" s="19"/>
      <c r="T509" s="17"/>
      <c r="U509" s="17"/>
      <c r="V509" s="17"/>
    </row>
    <row r="510" spans="6:22" x14ac:dyDescent="0.2">
      <c r="F510" s="8"/>
      <c r="G510" s="17"/>
      <c r="H510" s="20"/>
      <c r="I510" s="105"/>
      <c r="M510"/>
      <c r="N510" s="2"/>
      <c r="R510" s="19"/>
      <c r="T510" s="17"/>
      <c r="U510" s="17"/>
      <c r="V510" s="17"/>
    </row>
    <row r="511" spans="6:22" x14ac:dyDescent="0.2">
      <c r="F511" s="8"/>
      <c r="G511" s="17"/>
      <c r="H511" s="20"/>
      <c r="I511" s="105"/>
      <c r="M511"/>
      <c r="N511" s="2"/>
      <c r="R511" s="19"/>
      <c r="T511" s="17"/>
      <c r="U511" s="17"/>
      <c r="V511" s="17"/>
    </row>
    <row r="512" spans="6:22" x14ac:dyDescent="0.2">
      <c r="F512" s="8"/>
      <c r="G512" s="17"/>
      <c r="H512" s="20"/>
      <c r="I512" s="105"/>
      <c r="M512"/>
      <c r="N512" s="2"/>
      <c r="R512" s="19"/>
      <c r="T512" s="17"/>
      <c r="U512" s="17"/>
      <c r="V512" s="17"/>
    </row>
    <row r="513" spans="6:22" x14ac:dyDescent="0.2">
      <c r="F513" s="8"/>
      <c r="G513" s="17"/>
      <c r="H513" s="20"/>
      <c r="I513" s="105"/>
      <c r="M513"/>
      <c r="N513" s="2"/>
      <c r="R513" s="19"/>
      <c r="T513" s="17"/>
      <c r="U513" s="17"/>
      <c r="V513" s="17"/>
    </row>
    <row r="514" spans="6:22" x14ac:dyDescent="0.2">
      <c r="F514" s="8"/>
      <c r="G514" s="17"/>
      <c r="H514" s="20"/>
      <c r="I514" s="105"/>
      <c r="M514"/>
      <c r="N514" s="2"/>
      <c r="R514" s="19"/>
      <c r="T514" s="17"/>
      <c r="U514" s="17"/>
      <c r="V514" s="17"/>
    </row>
    <row r="515" spans="6:22" x14ac:dyDescent="0.2">
      <c r="F515" s="8"/>
      <c r="G515" s="17"/>
      <c r="H515" s="20"/>
      <c r="I515" s="105"/>
      <c r="M515"/>
      <c r="N515" s="2"/>
      <c r="R515" s="19"/>
      <c r="T515" s="17"/>
      <c r="U515" s="17"/>
      <c r="V515" s="17"/>
    </row>
    <row r="516" spans="6:22" x14ac:dyDescent="0.2">
      <c r="F516" s="8"/>
      <c r="G516" s="17"/>
      <c r="H516" s="20"/>
      <c r="I516" s="105"/>
      <c r="M516"/>
      <c r="N516" s="2"/>
      <c r="R516" s="19"/>
      <c r="T516" s="17"/>
      <c r="U516" s="17"/>
      <c r="V516" s="17"/>
    </row>
    <row r="517" spans="6:22" x14ac:dyDescent="0.2">
      <c r="F517" s="8"/>
      <c r="G517" s="17"/>
      <c r="H517" s="20"/>
      <c r="I517" s="105"/>
      <c r="M517"/>
      <c r="N517" s="2"/>
      <c r="R517" s="19"/>
      <c r="T517" s="17"/>
      <c r="U517" s="17"/>
      <c r="V517" s="17"/>
    </row>
    <row r="518" spans="6:22" x14ac:dyDescent="0.2">
      <c r="F518" s="8"/>
      <c r="G518" s="17"/>
      <c r="H518" s="20"/>
      <c r="I518" s="105"/>
      <c r="M518"/>
      <c r="N518" s="2"/>
      <c r="R518" s="19"/>
      <c r="T518" s="17"/>
      <c r="U518" s="17"/>
      <c r="V518" s="17"/>
    </row>
    <row r="519" spans="6:22" x14ac:dyDescent="0.2">
      <c r="F519" s="8"/>
      <c r="G519" s="17"/>
      <c r="H519" s="20"/>
      <c r="I519" s="105"/>
      <c r="M519"/>
      <c r="N519" s="2"/>
      <c r="R519" s="19"/>
      <c r="T519" s="17"/>
      <c r="U519" s="17"/>
      <c r="V519" s="17"/>
    </row>
    <row r="520" spans="6:22" x14ac:dyDescent="0.2">
      <c r="F520" s="8"/>
      <c r="G520" s="17"/>
      <c r="H520" s="20"/>
      <c r="I520" s="105"/>
      <c r="M520"/>
      <c r="N520" s="2"/>
      <c r="R520" s="19"/>
      <c r="T520" s="17"/>
      <c r="U520" s="17"/>
      <c r="V520" s="17"/>
    </row>
    <row r="521" spans="6:22" x14ac:dyDescent="0.2">
      <c r="F521" s="8"/>
      <c r="G521" s="17"/>
      <c r="H521" s="20"/>
      <c r="I521" s="105"/>
      <c r="M521"/>
      <c r="N521" s="2"/>
      <c r="R521" s="19"/>
      <c r="T521" s="17"/>
      <c r="U521" s="17"/>
      <c r="V521" s="17"/>
    </row>
    <row r="522" spans="6:22" x14ac:dyDescent="0.2">
      <c r="F522" s="8"/>
      <c r="G522" s="17"/>
      <c r="H522" s="20"/>
      <c r="I522" s="105"/>
      <c r="M522"/>
      <c r="N522" s="2"/>
      <c r="R522" s="19"/>
      <c r="T522" s="17"/>
      <c r="U522" s="17"/>
      <c r="V522" s="17"/>
    </row>
    <row r="523" spans="6:22" x14ac:dyDescent="0.2">
      <c r="F523" s="8"/>
      <c r="G523" s="17"/>
      <c r="H523" s="20"/>
      <c r="I523" s="105"/>
      <c r="M523"/>
      <c r="N523" s="2"/>
      <c r="R523" s="19"/>
      <c r="T523" s="17"/>
      <c r="U523" s="17"/>
      <c r="V523" s="17"/>
    </row>
    <row r="524" spans="6:22" x14ac:dyDescent="0.2">
      <c r="F524" s="8"/>
      <c r="G524" s="17"/>
      <c r="H524" s="20"/>
      <c r="I524" s="105"/>
      <c r="M524"/>
      <c r="N524" s="2"/>
      <c r="R524" s="19"/>
      <c r="T524" s="17"/>
      <c r="U524" s="17"/>
      <c r="V524" s="17"/>
    </row>
    <row r="525" spans="6:22" x14ac:dyDescent="0.2">
      <c r="F525" s="8"/>
      <c r="G525" s="17"/>
      <c r="H525" s="20"/>
      <c r="I525" s="105"/>
      <c r="M525"/>
      <c r="N525" s="2"/>
      <c r="R525" s="19"/>
      <c r="T525" s="17"/>
      <c r="U525" s="17"/>
      <c r="V525" s="17"/>
    </row>
    <row r="526" spans="6:22" x14ac:dyDescent="0.2">
      <c r="F526" s="8"/>
      <c r="G526" s="17"/>
      <c r="H526" s="20"/>
      <c r="I526" s="105"/>
      <c r="M526"/>
      <c r="N526" s="2"/>
      <c r="R526" s="19"/>
      <c r="T526" s="17"/>
      <c r="U526" s="17"/>
      <c r="V526" s="17"/>
    </row>
    <row r="527" spans="6:22" x14ac:dyDescent="0.2">
      <c r="F527" s="8"/>
      <c r="G527" s="17"/>
      <c r="H527" s="20"/>
      <c r="I527" s="105"/>
      <c r="M527"/>
      <c r="N527" s="2"/>
      <c r="R527" s="19"/>
      <c r="T527" s="17"/>
      <c r="U527" s="17"/>
      <c r="V527" s="17"/>
    </row>
    <row r="528" spans="6:22" x14ac:dyDescent="0.2">
      <c r="F528" s="8"/>
      <c r="G528" s="17"/>
      <c r="H528" s="20"/>
      <c r="I528" s="105"/>
      <c r="M528"/>
      <c r="N528" s="2"/>
      <c r="R528" s="19"/>
      <c r="T528" s="17"/>
      <c r="U528" s="17"/>
      <c r="V528" s="17"/>
    </row>
    <row r="529" spans="6:22" x14ac:dyDescent="0.2">
      <c r="F529" s="8"/>
      <c r="G529" s="17"/>
      <c r="H529" s="20"/>
      <c r="I529" s="105"/>
      <c r="M529"/>
      <c r="N529" s="2"/>
      <c r="R529" s="19"/>
      <c r="T529" s="17"/>
      <c r="U529" s="17"/>
      <c r="V529" s="17"/>
    </row>
    <row r="530" spans="6:22" x14ac:dyDescent="0.2">
      <c r="F530" s="8"/>
      <c r="G530" s="17"/>
      <c r="H530" s="20"/>
      <c r="I530" s="105"/>
      <c r="M530"/>
      <c r="N530" s="2"/>
      <c r="R530" s="19"/>
      <c r="T530" s="17"/>
      <c r="U530" s="17"/>
      <c r="V530" s="17"/>
    </row>
    <row r="531" spans="6:22" x14ac:dyDescent="0.2">
      <c r="F531" s="8"/>
      <c r="G531" s="17"/>
      <c r="H531" s="20"/>
      <c r="I531" s="105"/>
      <c r="M531"/>
      <c r="N531" s="2"/>
      <c r="R531" s="19"/>
      <c r="T531" s="17"/>
      <c r="U531" s="17"/>
      <c r="V531" s="17"/>
    </row>
    <row r="532" spans="6:22" x14ac:dyDescent="0.2">
      <c r="F532" s="8"/>
      <c r="G532" s="17"/>
      <c r="H532" s="20"/>
      <c r="I532" s="105"/>
      <c r="M532"/>
      <c r="N532" s="2"/>
      <c r="R532" s="19"/>
      <c r="T532" s="17"/>
      <c r="U532" s="17"/>
      <c r="V532" s="17"/>
    </row>
    <row r="533" spans="6:22" x14ac:dyDescent="0.2">
      <c r="F533" s="8"/>
      <c r="G533" s="17"/>
      <c r="H533" s="20"/>
      <c r="I533" s="105"/>
      <c r="M533"/>
      <c r="N533" s="2"/>
      <c r="R533" s="19"/>
      <c r="T533" s="17"/>
      <c r="U533" s="17"/>
      <c r="V533" s="17"/>
    </row>
    <row r="534" spans="6:22" x14ac:dyDescent="0.2">
      <c r="F534" s="8"/>
      <c r="G534" s="17"/>
      <c r="H534" s="20"/>
      <c r="I534" s="105"/>
      <c r="M534"/>
      <c r="N534" s="2"/>
      <c r="R534" s="19"/>
      <c r="T534" s="17"/>
      <c r="U534" s="17"/>
      <c r="V534" s="17"/>
    </row>
    <row r="535" spans="6:22" x14ac:dyDescent="0.2">
      <c r="F535" s="8"/>
      <c r="G535" s="17"/>
      <c r="H535" s="20"/>
      <c r="I535" s="105"/>
      <c r="M535"/>
      <c r="N535" s="2"/>
      <c r="R535" s="19"/>
      <c r="T535" s="17"/>
      <c r="U535" s="17"/>
      <c r="V535" s="17"/>
    </row>
    <row r="536" spans="6:22" x14ac:dyDescent="0.2">
      <c r="F536" s="8"/>
      <c r="G536" s="17"/>
      <c r="H536" s="20"/>
      <c r="I536" s="105"/>
      <c r="M536"/>
      <c r="N536" s="2"/>
      <c r="R536" s="19"/>
      <c r="T536" s="17"/>
      <c r="U536" s="17"/>
      <c r="V536" s="17"/>
    </row>
    <row r="537" spans="6:22" x14ac:dyDescent="0.2">
      <c r="F537" s="8"/>
      <c r="G537" s="17"/>
      <c r="H537" s="20"/>
      <c r="I537" s="105"/>
      <c r="M537"/>
      <c r="N537" s="2"/>
      <c r="R537" s="19"/>
      <c r="T537" s="17"/>
      <c r="U537" s="17"/>
      <c r="V537" s="17"/>
    </row>
    <row r="538" spans="6:22" x14ac:dyDescent="0.2">
      <c r="F538" s="8"/>
      <c r="G538" s="17"/>
      <c r="H538" s="20"/>
      <c r="I538" s="105"/>
      <c r="M538"/>
      <c r="N538" s="2"/>
      <c r="R538" s="19"/>
      <c r="T538" s="17"/>
      <c r="U538" s="17"/>
      <c r="V538" s="17"/>
    </row>
    <row r="539" spans="6:22" x14ac:dyDescent="0.2">
      <c r="F539" s="8"/>
      <c r="G539" s="17"/>
      <c r="H539" s="20"/>
      <c r="I539" s="105"/>
      <c r="M539"/>
      <c r="N539" s="2"/>
      <c r="R539" s="19"/>
      <c r="T539" s="17"/>
      <c r="U539" s="17"/>
      <c r="V539" s="17"/>
    </row>
    <row r="540" spans="6:22" x14ac:dyDescent="0.2">
      <c r="F540" s="8"/>
      <c r="G540" s="17"/>
      <c r="H540" s="20"/>
      <c r="I540" s="105"/>
      <c r="M540"/>
      <c r="N540" s="2"/>
      <c r="R540" s="19"/>
      <c r="T540" s="17"/>
      <c r="U540" s="17"/>
      <c r="V540" s="17"/>
    </row>
    <row r="541" spans="6:22" x14ac:dyDescent="0.2">
      <c r="F541" s="8"/>
      <c r="G541" s="17"/>
      <c r="H541" s="20"/>
      <c r="I541" s="105"/>
      <c r="M541"/>
      <c r="N541" s="2"/>
      <c r="R541" s="19"/>
      <c r="T541" s="17"/>
      <c r="U541" s="17"/>
      <c r="V541" s="17"/>
    </row>
    <row r="542" spans="6:22" x14ac:dyDescent="0.2">
      <c r="F542" s="8"/>
      <c r="G542" s="17"/>
      <c r="H542" s="20"/>
      <c r="I542" s="105"/>
      <c r="M542"/>
      <c r="N542" s="2"/>
      <c r="R542" s="19"/>
      <c r="T542" s="17"/>
      <c r="U542" s="17"/>
      <c r="V542" s="17"/>
    </row>
    <row r="543" spans="6:22" x14ac:dyDescent="0.2">
      <c r="F543" s="8"/>
      <c r="G543" s="17"/>
      <c r="H543" s="20"/>
      <c r="I543" s="105"/>
      <c r="M543"/>
      <c r="N543" s="2"/>
      <c r="R543" s="19"/>
      <c r="T543" s="17"/>
      <c r="U543" s="17"/>
      <c r="V543" s="17"/>
    </row>
    <row r="544" spans="6:22" x14ac:dyDescent="0.2">
      <c r="F544" s="8"/>
      <c r="G544" s="17"/>
      <c r="H544" s="20"/>
      <c r="I544" s="105"/>
      <c r="M544"/>
      <c r="N544" s="2"/>
      <c r="R544" s="19"/>
      <c r="T544" s="17"/>
      <c r="U544" s="17"/>
      <c r="V544" s="17"/>
    </row>
    <row r="545" spans="6:22" x14ac:dyDescent="0.2">
      <c r="F545" s="8"/>
      <c r="G545" s="17"/>
      <c r="H545" s="20"/>
      <c r="I545" s="105"/>
      <c r="M545"/>
      <c r="N545" s="2"/>
      <c r="R545" s="19"/>
      <c r="T545" s="17"/>
      <c r="U545" s="17"/>
      <c r="V545" s="17"/>
    </row>
    <row r="546" spans="6:22" x14ac:dyDescent="0.2">
      <c r="F546" s="8"/>
      <c r="G546" s="17"/>
      <c r="H546" s="20"/>
      <c r="I546" s="105"/>
      <c r="M546"/>
      <c r="N546" s="2"/>
      <c r="R546" s="19"/>
      <c r="T546" s="17"/>
      <c r="U546" s="17"/>
      <c r="V546" s="17"/>
    </row>
    <row r="547" spans="6:22" x14ac:dyDescent="0.2">
      <c r="F547" s="8"/>
      <c r="G547" s="17"/>
      <c r="H547" s="20"/>
      <c r="I547" s="105"/>
      <c r="M547"/>
      <c r="N547" s="2"/>
      <c r="R547" s="19"/>
      <c r="T547" s="17"/>
      <c r="U547" s="17"/>
      <c r="V547" s="17"/>
    </row>
    <row r="548" spans="6:22" x14ac:dyDescent="0.2">
      <c r="F548" s="8"/>
      <c r="G548" s="17"/>
      <c r="H548" s="20"/>
      <c r="I548" s="105"/>
      <c r="M548"/>
      <c r="N548" s="2"/>
      <c r="R548" s="19"/>
      <c r="T548" s="17"/>
      <c r="U548" s="17"/>
      <c r="V548" s="17"/>
    </row>
    <row r="549" spans="6:22" x14ac:dyDescent="0.2">
      <c r="F549" s="8"/>
      <c r="G549" s="17"/>
      <c r="H549" s="20"/>
      <c r="I549" s="105"/>
      <c r="M549"/>
      <c r="N549" s="2"/>
      <c r="R549" s="19"/>
      <c r="T549" s="17"/>
      <c r="U549" s="17"/>
      <c r="V549" s="17"/>
    </row>
    <row r="550" spans="6:22" x14ac:dyDescent="0.2">
      <c r="F550" s="8"/>
      <c r="G550" s="17"/>
      <c r="H550" s="20"/>
      <c r="I550" s="105"/>
      <c r="M550"/>
      <c r="N550" s="2"/>
      <c r="R550" s="19"/>
      <c r="T550" s="17"/>
      <c r="U550" s="17"/>
      <c r="V550" s="17"/>
    </row>
    <row r="551" spans="6:22" x14ac:dyDescent="0.2">
      <c r="F551" s="8"/>
      <c r="G551" s="17"/>
      <c r="H551" s="20"/>
      <c r="I551" s="105"/>
      <c r="M551"/>
      <c r="N551" s="2"/>
      <c r="R551" s="19"/>
      <c r="T551" s="17"/>
      <c r="U551" s="17"/>
      <c r="V551" s="17"/>
    </row>
    <row r="552" spans="6:22" x14ac:dyDescent="0.2">
      <c r="F552" s="8"/>
      <c r="G552" s="17"/>
      <c r="H552" s="20"/>
      <c r="I552" s="105"/>
      <c r="M552"/>
      <c r="N552" s="2"/>
      <c r="R552" s="19"/>
      <c r="T552" s="17"/>
      <c r="U552" s="17"/>
      <c r="V552" s="17"/>
    </row>
    <row r="553" spans="6:22" x14ac:dyDescent="0.2">
      <c r="F553" s="8"/>
      <c r="G553" s="17"/>
      <c r="H553" s="20"/>
      <c r="I553" s="105"/>
      <c r="M553"/>
      <c r="N553" s="2"/>
      <c r="R553" s="19"/>
      <c r="T553" s="17"/>
      <c r="U553" s="17"/>
      <c r="V553" s="17"/>
    </row>
    <row r="554" spans="6:22" x14ac:dyDescent="0.2">
      <c r="F554" s="8"/>
      <c r="G554" s="17"/>
      <c r="H554" s="20"/>
      <c r="I554" s="105"/>
      <c r="M554"/>
      <c r="N554" s="2"/>
      <c r="R554" s="19"/>
      <c r="T554" s="17"/>
      <c r="U554" s="17"/>
      <c r="V554" s="17"/>
    </row>
    <row r="555" spans="6:22" x14ac:dyDescent="0.2">
      <c r="F555" s="8"/>
      <c r="G555" s="17"/>
      <c r="H555" s="20"/>
      <c r="I555" s="105"/>
      <c r="M555"/>
      <c r="N555" s="2"/>
      <c r="R555" s="19"/>
      <c r="T555" s="17"/>
      <c r="U555" s="17"/>
      <c r="V555" s="17"/>
    </row>
    <row r="556" spans="6:22" x14ac:dyDescent="0.2">
      <c r="F556" s="8"/>
      <c r="G556" s="17"/>
      <c r="H556" s="20"/>
      <c r="I556" s="105"/>
      <c r="M556"/>
      <c r="N556" s="2"/>
      <c r="R556" s="19"/>
      <c r="T556" s="17"/>
      <c r="U556" s="17"/>
      <c r="V556" s="17"/>
    </row>
    <row r="557" spans="6:22" x14ac:dyDescent="0.2">
      <c r="F557" s="8"/>
      <c r="G557" s="17"/>
      <c r="H557" s="20"/>
      <c r="I557" s="105"/>
      <c r="M557"/>
      <c r="N557" s="2"/>
      <c r="R557" s="19"/>
      <c r="T557" s="17"/>
      <c r="U557" s="17"/>
      <c r="V557" s="17"/>
    </row>
    <row r="558" spans="6:22" x14ac:dyDescent="0.2">
      <c r="F558" s="8"/>
      <c r="G558" s="17"/>
      <c r="H558" s="20"/>
      <c r="I558" s="105"/>
      <c r="M558"/>
      <c r="N558" s="2"/>
      <c r="R558" s="19"/>
      <c r="T558" s="17"/>
      <c r="U558" s="17"/>
      <c r="V558" s="17"/>
    </row>
    <row r="559" spans="6:22" x14ac:dyDescent="0.2">
      <c r="F559" s="8"/>
      <c r="G559" s="17"/>
      <c r="H559" s="20"/>
      <c r="I559" s="105"/>
      <c r="M559"/>
      <c r="N559" s="2"/>
      <c r="R559" s="19"/>
      <c r="T559" s="17"/>
      <c r="U559" s="17"/>
      <c r="V559" s="17"/>
    </row>
    <row r="560" spans="6:22" x14ac:dyDescent="0.2">
      <c r="F560" s="8"/>
      <c r="G560" s="17"/>
      <c r="H560" s="20"/>
      <c r="I560" s="105"/>
      <c r="M560"/>
      <c r="N560" s="2"/>
      <c r="R560" s="19"/>
      <c r="T560" s="17"/>
      <c r="U560" s="17"/>
      <c r="V560" s="17"/>
    </row>
    <row r="561" spans="6:22" x14ac:dyDescent="0.2">
      <c r="F561" s="8"/>
      <c r="G561" s="17"/>
      <c r="H561" s="20"/>
      <c r="I561" s="105"/>
      <c r="M561"/>
      <c r="N561" s="2"/>
      <c r="R561" s="19"/>
      <c r="T561" s="17"/>
      <c r="U561" s="17"/>
      <c r="V561" s="17"/>
    </row>
    <row r="562" spans="6:22" x14ac:dyDescent="0.2">
      <c r="F562" s="8"/>
      <c r="G562" s="17"/>
      <c r="H562" s="20"/>
      <c r="I562" s="105"/>
      <c r="M562"/>
      <c r="N562" s="2"/>
      <c r="R562" s="19"/>
      <c r="T562" s="17"/>
      <c r="U562" s="17"/>
      <c r="V562" s="17"/>
    </row>
    <row r="563" spans="6:22" x14ac:dyDescent="0.2">
      <c r="F563" s="8"/>
      <c r="G563" s="17"/>
      <c r="H563" s="20"/>
      <c r="I563" s="105"/>
      <c r="M563"/>
      <c r="N563" s="2"/>
      <c r="R563" s="19"/>
      <c r="T563" s="17"/>
      <c r="U563" s="17"/>
      <c r="V563" s="17"/>
    </row>
    <row r="564" spans="6:22" x14ac:dyDescent="0.2">
      <c r="F564" s="8"/>
      <c r="G564" s="17"/>
      <c r="H564" s="20"/>
      <c r="I564" s="105"/>
      <c r="M564"/>
      <c r="N564" s="2"/>
      <c r="R564" s="19"/>
      <c r="T564" s="17"/>
      <c r="U564" s="17"/>
      <c r="V564" s="17"/>
    </row>
    <row r="565" spans="6:22" x14ac:dyDescent="0.2">
      <c r="F565" s="8"/>
      <c r="G565" s="17"/>
      <c r="H565" s="20"/>
      <c r="I565" s="105"/>
      <c r="M565"/>
      <c r="N565" s="2"/>
      <c r="R565" s="19"/>
      <c r="T565" s="17"/>
      <c r="U565" s="17"/>
      <c r="V565" s="17"/>
    </row>
    <row r="566" spans="6:22" x14ac:dyDescent="0.2">
      <c r="F566" s="8"/>
      <c r="G566" s="17"/>
      <c r="H566" s="20"/>
      <c r="I566" s="105"/>
      <c r="M566"/>
      <c r="N566" s="2"/>
      <c r="R566" s="19"/>
      <c r="T566" s="17"/>
      <c r="U566" s="17"/>
      <c r="V566" s="17"/>
    </row>
    <row r="567" spans="6:22" x14ac:dyDescent="0.2">
      <c r="F567" s="8"/>
      <c r="G567" s="17"/>
      <c r="H567" s="20"/>
      <c r="I567" s="105"/>
      <c r="M567"/>
      <c r="N567" s="2"/>
      <c r="R567" s="19"/>
      <c r="T567" s="17"/>
      <c r="U567" s="17"/>
      <c r="V567" s="17"/>
    </row>
    <row r="568" spans="6:22" x14ac:dyDescent="0.2">
      <c r="F568" s="8"/>
      <c r="G568" s="17"/>
      <c r="H568" s="20"/>
      <c r="I568" s="105"/>
      <c r="M568"/>
      <c r="N568" s="2"/>
      <c r="R568" s="19"/>
      <c r="T568" s="17"/>
      <c r="U568" s="17"/>
      <c r="V568" s="17"/>
    </row>
    <row r="569" spans="6:22" x14ac:dyDescent="0.2">
      <c r="F569" s="8"/>
      <c r="G569" s="17"/>
      <c r="H569" s="20"/>
      <c r="I569" s="105"/>
      <c r="M569"/>
      <c r="N569" s="2"/>
      <c r="R569" s="19"/>
      <c r="T569" s="17"/>
      <c r="U569" s="17"/>
      <c r="V569" s="17"/>
    </row>
    <row r="570" spans="6:22" x14ac:dyDescent="0.2">
      <c r="F570" s="8"/>
      <c r="G570" s="17"/>
      <c r="H570" s="20"/>
      <c r="I570" s="105"/>
      <c r="M570"/>
      <c r="N570" s="2"/>
      <c r="R570" s="19"/>
      <c r="T570" s="17"/>
      <c r="U570" s="17"/>
      <c r="V570" s="17"/>
    </row>
    <row r="571" spans="6:22" x14ac:dyDescent="0.2">
      <c r="F571" s="8"/>
      <c r="G571" s="17"/>
      <c r="H571" s="20"/>
      <c r="I571" s="105"/>
      <c r="M571"/>
      <c r="N571" s="2"/>
      <c r="R571" s="19"/>
      <c r="T571" s="17"/>
      <c r="U571" s="17"/>
      <c r="V571" s="17"/>
    </row>
    <row r="572" spans="6:22" x14ac:dyDescent="0.2">
      <c r="F572" s="8"/>
      <c r="G572" s="17"/>
      <c r="H572" s="20"/>
      <c r="I572" s="105"/>
      <c r="M572"/>
      <c r="N572" s="2"/>
      <c r="R572" s="19"/>
      <c r="T572" s="17"/>
      <c r="U572" s="17"/>
      <c r="V572" s="17"/>
    </row>
    <row r="573" spans="6:22" x14ac:dyDescent="0.2">
      <c r="F573" s="8"/>
      <c r="G573" s="17"/>
      <c r="H573" s="20"/>
      <c r="I573" s="105"/>
      <c r="M573"/>
      <c r="N573" s="2"/>
      <c r="R573" s="19"/>
      <c r="T573" s="17"/>
      <c r="U573" s="17"/>
      <c r="V573" s="17"/>
    </row>
    <row r="574" spans="6:22" x14ac:dyDescent="0.2">
      <c r="F574" s="8"/>
      <c r="G574" s="17"/>
      <c r="H574" s="20"/>
      <c r="I574" s="105"/>
      <c r="M574"/>
      <c r="N574" s="2"/>
      <c r="R574" s="19"/>
      <c r="T574" s="17"/>
      <c r="U574" s="17"/>
      <c r="V574" s="17"/>
    </row>
    <row r="575" spans="6:22" x14ac:dyDescent="0.2">
      <c r="F575" s="8"/>
      <c r="G575" s="17"/>
      <c r="H575" s="20"/>
      <c r="I575" s="105"/>
      <c r="M575"/>
      <c r="N575" s="2"/>
      <c r="R575" s="19"/>
      <c r="T575" s="17"/>
      <c r="U575" s="17"/>
      <c r="V575" s="17"/>
    </row>
    <row r="576" spans="6:22" x14ac:dyDescent="0.2">
      <c r="F576" s="8"/>
      <c r="G576" s="17"/>
      <c r="H576" s="20"/>
      <c r="I576" s="105"/>
      <c r="M576"/>
      <c r="N576" s="2"/>
      <c r="R576" s="19"/>
      <c r="T576" s="17"/>
      <c r="U576" s="17"/>
      <c r="V576" s="17"/>
    </row>
    <row r="577" spans="6:22" x14ac:dyDescent="0.2">
      <c r="F577" s="8"/>
      <c r="G577" s="17"/>
      <c r="H577" s="20"/>
      <c r="I577" s="105"/>
      <c r="M577"/>
      <c r="N577" s="2"/>
      <c r="R577" s="19"/>
      <c r="T577" s="17"/>
      <c r="U577" s="17"/>
      <c r="V577" s="17"/>
    </row>
    <row r="578" spans="6:22" x14ac:dyDescent="0.2">
      <c r="F578" s="8"/>
      <c r="G578" s="17"/>
      <c r="H578" s="20"/>
      <c r="I578" s="105"/>
      <c r="M578"/>
      <c r="N578" s="2"/>
      <c r="R578" s="19"/>
      <c r="T578" s="17"/>
      <c r="U578" s="17"/>
      <c r="V578" s="17"/>
    </row>
    <row r="579" spans="6:22" x14ac:dyDescent="0.2">
      <c r="F579" s="8"/>
      <c r="G579" s="17"/>
      <c r="H579" s="20"/>
      <c r="I579" s="105"/>
      <c r="M579"/>
      <c r="N579" s="2"/>
      <c r="R579" s="19"/>
      <c r="T579" s="17"/>
      <c r="U579" s="17"/>
      <c r="V579" s="17"/>
    </row>
    <row r="580" spans="6:22" x14ac:dyDescent="0.2">
      <c r="F580" s="8"/>
      <c r="G580" s="17"/>
      <c r="H580" s="20"/>
      <c r="I580" s="105"/>
      <c r="M580"/>
      <c r="N580" s="2"/>
      <c r="R580" s="19"/>
      <c r="T580" s="17"/>
      <c r="U580" s="17"/>
      <c r="V580" s="17"/>
    </row>
    <row r="581" spans="6:22" x14ac:dyDescent="0.2">
      <c r="F581" s="8"/>
      <c r="G581" s="17"/>
      <c r="H581" s="20"/>
      <c r="I581" s="105"/>
      <c r="M581"/>
      <c r="N581" s="2"/>
      <c r="R581" s="19"/>
      <c r="T581" s="17"/>
      <c r="U581" s="17"/>
      <c r="V581" s="17"/>
    </row>
    <row r="582" spans="6:22" x14ac:dyDescent="0.2">
      <c r="F582" s="8"/>
      <c r="G582" s="17"/>
      <c r="H582" s="20"/>
      <c r="I582" s="105"/>
      <c r="M582"/>
      <c r="N582" s="2"/>
      <c r="R582" s="19"/>
      <c r="T582" s="17"/>
      <c r="U582" s="17"/>
      <c r="V582" s="17"/>
    </row>
    <row r="583" spans="6:22" x14ac:dyDescent="0.2">
      <c r="F583" s="8"/>
      <c r="G583" s="17"/>
      <c r="H583" s="20"/>
      <c r="I583" s="105"/>
      <c r="M583"/>
      <c r="N583" s="2"/>
      <c r="R583" s="19"/>
      <c r="T583" s="17"/>
      <c r="U583" s="17"/>
      <c r="V583" s="17"/>
    </row>
    <row r="584" spans="6:22" x14ac:dyDescent="0.2">
      <c r="F584" s="8"/>
      <c r="G584" s="17"/>
      <c r="H584" s="20"/>
      <c r="I584" s="105"/>
      <c r="M584"/>
      <c r="N584" s="2"/>
      <c r="R584" s="19"/>
      <c r="T584" s="17"/>
      <c r="U584" s="17"/>
      <c r="V584" s="17"/>
    </row>
    <row r="585" spans="6:22" x14ac:dyDescent="0.2">
      <c r="F585" s="8"/>
      <c r="G585" s="17"/>
      <c r="H585" s="20"/>
      <c r="I585" s="105"/>
      <c r="M585"/>
      <c r="N585" s="2"/>
      <c r="R585" s="19"/>
      <c r="T585" s="17"/>
      <c r="U585" s="17"/>
      <c r="V585" s="17"/>
    </row>
    <row r="586" spans="6:22" x14ac:dyDescent="0.2">
      <c r="F586" s="8"/>
      <c r="G586" s="17"/>
      <c r="H586" s="20"/>
      <c r="I586" s="105"/>
      <c r="M586"/>
      <c r="N586" s="2"/>
      <c r="R586" s="19"/>
      <c r="T586" s="17"/>
      <c r="U586" s="17"/>
      <c r="V586" s="17"/>
    </row>
    <row r="587" spans="6:22" x14ac:dyDescent="0.2">
      <c r="F587" s="8"/>
      <c r="G587" s="17"/>
      <c r="H587" s="20"/>
      <c r="I587" s="105"/>
      <c r="M587"/>
      <c r="N587" s="2"/>
      <c r="R587" s="19"/>
      <c r="T587" s="17"/>
      <c r="U587" s="17"/>
      <c r="V587" s="17"/>
    </row>
    <row r="588" spans="6:22" x14ac:dyDescent="0.2">
      <c r="F588" s="8"/>
      <c r="G588" s="17"/>
      <c r="H588" s="20"/>
      <c r="I588" s="105"/>
      <c r="M588"/>
      <c r="N588" s="2"/>
      <c r="R588" s="19"/>
      <c r="T588" s="17"/>
      <c r="U588" s="17"/>
      <c r="V588" s="17"/>
    </row>
    <row r="589" spans="6:22" x14ac:dyDescent="0.2">
      <c r="F589" s="8"/>
      <c r="G589" s="17"/>
      <c r="H589" s="20"/>
      <c r="I589" s="105"/>
      <c r="M589"/>
      <c r="N589" s="2"/>
      <c r="R589" s="19"/>
      <c r="T589" s="17"/>
      <c r="U589" s="17"/>
      <c r="V589" s="17"/>
    </row>
    <row r="590" spans="6:22" x14ac:dyDescent="0.2">
      <c r="F590" s="8"/>
      <c r="G590" s="17"/>
      <c r="H590" s="20"/>
      <c r="I590" s="105"/>
      <c r="M590"/>
      <c r="N590" s="2"/>
      <c r="R590" s="19"/>
      <c r="T590" s="17"/>
      <c r="U590" s="17"/>
      <c r="V590" s="17"/>
    </row>
    <row r="591" spans="6:22" x14ac:dyDescent="0.2">
      <c r="F591" s="8"/>
      <c r="G591" s="17"/>
      <c r="H591" s="20"/>
      <c r="I591" s="105"/>
      <c r="M591"/>
      <c r="N591" s="2"/>
      <c r="R591" s="19"/>
      <c r="T591" s="17"/>
      <c r="U591" s="17"/>
      <c r="V591" s="17"/>
    </row>
    <row r="592" spans="6:22" x14ac:dyDescent="0.2">
      <c r="F592" s="8"/>
      <c r="G592" s="17"/>
      <c r="H592" s="20"/>
      <c r="I592" s="105"/>
      <c r="M592"/>
      <c r="N592" s="2"/>
      <c r="R592" s="19"/>
      <c r="T592" s="17"/>
      <c r="U592" s="17"/>
      <c r="V592" s="17"/>
    </row>
    <row r="593" spans="6:22" x14ac:dyDescent="0.2">
      <c r="F593" s="8"/>
      <c r="G593" s="17"/>
      <c r="H593" s="20"/>
      <c r="I593" s="105"/>
      <c r="M593"/>
      <c r="N593" s="2"/>
      <c r="R593" s="19"/>
      <c r="T593" s="17"/>
      <c r="U593" s="17"/>
      <c r="V593" s="17"/>
    </row>
    <row r="594" spans="6:22" x14ac:dyDescent="0.2">
      <c r="F594" s="8"/>
      <c r="G594" s="17"/>
      <c r="H594" s="20"/>
      <c r="I594" s="105"/>
      <c r="M594"/>
      <c r="N594" s="2"/>
      <c r="R594" s="19"/>
      <c r="T594" s="17"/>
      <c r="U594" s="17"/>
      <c r="V594" s="17"/>
    </row>
    <row r="595" spans="6:22" x14ac:dyDescent="0.2">
      <c r="F595" s="8"/>
      <c r="G595" s="17"/>
      <c r="H595" s="20"/>
      <c r="I595" s="105"/>
      <c r="M595"/>
      <c r="N595" s="2"/>
      <c r="R595" s="19"/>
      <c r="T595" s="17"/>
      <c r="U595" s="17"/>
      <c r="V595" s="17"/>
    </row>
    <row r="596" spans="6:22" x14ac:dyDescent="0.2">
      <c r="F596" s="8"/>
      <c r="G596" s="17"/>
      <c r="H596" s="20"/>
      <c r="I596" s="105"/>
      <c r="M596"/>
      <c r="N596" s="2"/>
      <c r="R596" s="19"/>
      <c r="T596" s="17"/>
      <c r="U596" s="17"/>
      <c r="V596" s="17"/>
    </row>
    <row r="597" spans="6:22" x14ac:dyDescent="0.2">
      <c r="F597" s="8"/>
      <c r="G597" s="17"/>
      <c r="H597" s="20"/>
      <c r="I597" s="105"/>
      <c r="M597"/>
      <c r="N597" s="2"/>
      <c r="R597" s="19"/>
      <c r="T597" s="17"/>
      <c r="U597" s="17"/>
      <c r="V597" s="17"/>
    </row>
    <row r="598" spans="6:22" x14ac:dyDescent="0.2">
      <c r="F598" s="8"/>
      <c r="G598" s="17"/>
      <c r="H598" s="20"/>
      <c r="I598" s="105"/>
      <c r="M598"/>
      <c r="N598" s="2"/>
      <c r="R598" s="19"/>
      <c r="T598" s="17"/>
      <c r="U598" s="17"/>
      <c r="V598" s="17"/>
    </row>
    <row r="599" spans="6:22" x14ac:dyDescent="0.2">
      <c r="F599" s="8"/>
      <c r="G599" s="17"/>
      <c r="H599" s="20"/>
      <c r="I599" s="105"/>
      <c r="M599"/>
      <c r="N599" s="2"/>
      <c r="R599" s="19"/>
      <c r="T599" s="17"/>
      <c r="U599" s="17"/>
      <c r="V599" s="17"/>
    </row>
    <row r="600" spans="6:22" x14ac:dyDescent="0.2">
      <c r="F600" s="8"/>
      <c r="G600" s="17"/>
      <c r="H600" s="20"/>
      <c r="I600" s="105"/>
      <c r="M600"/>
      <c r="N600" s="2"/>
      <c r="R600" s="19"/>
      <c r="T600" s="17"/>
      <c r="U600" s="17"/>
      <c r="V600" s="17"/>
    </row>
    <row r="601" spans="6:22" x14ac:dyDescent="0.2">
      <c r="F601" s="8"/>
      <c r="G601" s="17"/>
      <c r="H601" s="20"/>
      <c r="I601" s="105"/>
      <c r="M601"/>
      <c r="N601" s="2"/>
      <c r="R601" s="19"/>
      <c r="T601" s="17"/>
      <c r="U601" s="17"/>
      <c r="V601" s="17"/>
    </row>
    <row r="602" spans="6:22" x14ac:dyDescent="0.2">
      <c r="F602" s="8"/>
      <c r="G602" s="17"/>
      <c r="H602" s="20"/>
      <c r="I602" s="105"/>
      <c r="M602"/>
      <c r="N602" s="2"/>
      <c r="R602" s="19"/>
      <c r="T602" s="17"/>
      <c r="U602" s="17"/>
      <c r="V602" s="17"/>
    </row>
    <row r="603" spans="6:22" x14ac:dyDescent="0.2">
      <c r="F603" s="8"/>
      <c r="G603" s="17"/>
      <c r="H603" s="20"/>
      <c r="I603" s="105"/>
      <c r="M603"/>
      <c r="N603" s="2"/>
      <c r="R603" s="19"/>
      <c r="T603" s="17"/>
      <c r="U603" s="17"/>
      <c r="V603" s="17"/>
    </row>
    <row r="604" spans="6:22" x14ac:dyDescent="0.2">
      <c r="F604" s="8"/>
      <c r="G604" s="17"/>
      <c r="H604" s="20"/>
      <c r="I604" s="105"/>
      <c r="M604"/>
      <c r="N604" s="2"/>
      <c r="R604" s="19"/>
      <c r="T604" s="17"/>
      <c r="U604" s="17"/>
      <c r="V604" s="17"/>
    </row>
    <row r="605" spans="6:22" x14ac:dyDescent="0.2">
      <c r="F605" s="8"/>
      <c r="G605" s="17"/>
      <c r="H605" s="20"/>
      <c r="I605" s="105"/>
      <c r="M605"/>
      <c r="N605" s="2"/>
      <c r="R605" s="19"/>
      <c r="T605" s="17"/>
      <c r="U605" s="17"/>
      <c r="V605" s="17"/>
    </row>
    <row r="606" spans="6:22" x14ac:dyDescent="0.2">
      <c r="F606" s="8"/>
      <c r="G606" s="17"/>
      <c r="H606" s="20"/>
      <c r="I606" s="105"/>
      <c r="M606"/>
      <c r="N606" s="2"/>
      <c r="R606" s="19"/>
      <c r="T606" s="17"/>
      <c r="U606" s="17"/>
      <c r="V606" s="17"/>
    </row>
    <row r="607" spans="6:22" x14ac:dyDescent="0.2">
      <c r="F607" s="8"/>
      <c r="G607" s="17"/>
      <c r="H607" s="20"/>
      <c r="I607" s="105"/>
      <c r="M607"/>
      <c r="N607" s="2"/>
      <c r="R607" s="19"/>
      <c r="T607" s="17"/>
      <c r="U607" s="17"/>
      <c r="V607" s="17"/>
    </row>
    <row r="608" spans="6:22" x14ac:dyDescent="0.2">
      <c r="F608" s="8"/>
      <c r="G608" s="17"/>
      <c r="H608" s="20"/>
      <c r="I608" s="105"/>
      <c r="M608"/>
      <c r="N608" s="2"/>
      <c r="R608" s="19"/>
      <c r="T608" s="17"/>
      <c r="U608" s="17"/>
      <c r="V608" s="17"/>
    </row>
    <row r="609" spans="6:22" x14ac:dyDescent="0.2">
      <c r="F609" s="8"/>
      <c r="G609" s="17"/>
      <c r="H609" s="20"/>
      <c r="I609" s="105"/>
      <c r="M609"/>
      <c r="N609" s="2"/>
      <c r="R609" s="19"/>
      <c r="T609" s="17"/>
      <c r="U609" s="17"/>
      <c r="V609" s="17"/>
    </row>
    <row r="610" spans="6:22" x14ac:dyDescent="0.2">
      <c r="F610" s="8"/>
      <c r="G610" s="17"/>
      <c r="H610" s="20"/>
      <c r="I610" s="105"/>
      <c r="M610"/>
      <c r="N610" s="2"/>
      <c r="R610" s="19"/>
      <c r="T610" s="17"/>
      <c r="U610" s="17"/>
      <c r="V610" s="17"/>
    </row>
    <row r="611" spans="6:22" x14ac:dyDescent="0.2">
      <c r="F611" s="8"/>
      <c r="G611" s="17"/>
      <c r="H611" s="20"/>
      <c r="I611" s="105"/>
      <c r="M611"/>
      <c r="N611" s="2"/>
      <c r="R611" s="19"/>
      <c r="T611" s="17"/>
      <c r="U611" s="17"/>
      <c r="V611" s="17"/>
    </row>
    <row r="612" spans="6:22" x14ac:dyDescent="0.2">
      <c r="F612" s="8"/>
      <c r="G612" s="17"/>
      <c r="H612" s="20"/>
      <c r="I612" s="105"/>
      <c r="M612"/>
      <c r="N612" s="2"/>
      <c r="R612" s="19"/>
      <c r="T612" s="17"/>
      <c r="U612" s="17"/>
      <c r="V612" s="17"/>
    </row>
    <row r="613" spans="6:22" x14ac:dyDescent="0.2">
      <c r="F613" s="8"/>
      <c r="G613" s="17"/>
      <c r="H613" s="20"/>
      <c r="I613" s="105"/>
      <c r="M613"/>
      <c r="N613" s="2"/>
      <c r="R613" s="19"/>
      <c r="T613" s="17"/>
      <c r="U613" s="17"/>
      <c r="V613" s="17"/>
    </row>
    <row r="614" spans="6:22" x14ac:dyDescent="0.2">
      <c r="F614" s="8"/>
      <c r="G614" s="17"/>
      <c r="H614" s="20"/>
      <c r="I614" s="105"/>
      <c r="M614"/>
      <c r="N614" s="2"/>
      <c r="R614" s="19"/>
      <c r="T614" s="17"/>
      <c r="U614" s="17"/>
      <c r="V614" s="17"/>
    </row>
    <row r="615" spans="6:22" x14ac:dyDescent="0.2">
      <c r="F615" s="8"/>
      <c r="G615" s="17"/>
      <c r="H615" s="20"/>
      <c r="I615" s="105"/>
      <c r="M615"/>
      <c r="N615" s="2"/>
      <c r="R615" s="19"/>
      <c r="T615" s="17"/>
      <c r="U615" s="17"/>
      <c r="V615" s="17"/>
    </row>
    <row r="616" spans="6:22" x14ac:dyDescent="0.2">
      <c r="F616" s="8"/>
      <c r="G616" s="17"/>
      <c r="H616" s="20"/>
      <c r="I616" s="105"/>
      <c r="M616"/>
      <c r="N616" s="2"/>
      <c r="R616" s="19"/>
      <c r="T616" s="17"/>
      <c r="U616" s="17"/>
      <c r="V616" s="17"/>
    </row>
    <row r="617" spans="6:22" x14ac:dyDescent="0.2">
      <c r="F617" s="8"/>
      <c r="G617" s="17"/>
      <c r="H617" s="20"/>
      <c r="I617" s="105"/>
      <c r="M617"/>
      <c r="N617" s="2"/>
      <c r="R617" s="19"/>
      <c r="T617" s="17"/>
      <c r="U617" s="17"/>
      <c r="V617" s="17"/>
    </row>
    <row r="618" spans="6:22" x14ac:dyDescent="0.2">
      <c r="F618" s="8"/>
      <c r="G618" s="17"/>
      <c r="H618" s="20"/>
      <c r="I618" s="105"/>
      <c r="M618"/>
      <c r="N618" s="2"/>
      <c r="R618" s="19"/>
      <c r="T618" s="17"/>
      <c r="U618" s="17"/>
      <c r="V618" s="17"/>
    </row>
    <row r="619" spans="6:22" x14ac:dyDescent="0.2">
      <c r="F619" s="8"/>
      <c r="G619" s="17"/>
      <c r="H619" s="20"/>
      <c r="I619" s="105"/>
      <c r="M619"/>
      <c r="N619" s="2"/>
      <c r="R619" s="19"/>
      <c r="T619" s="17"/>
      <c r="U619" s="17"/>
      <c r="V619" s="17"/>
    </row>
    <row r="620" spans="6:22" x14ac:dyDescent="0.2">
      <c r="F620" s="8"/>
      <c r="G620" s="17"/>
      <c r="H620" s="20"/>
      <c r="I620" s="105"/>
      <c r="M620"/>
      <c r="N620" s="2"/>
      <c r="R620" s="19"/>
      <c r="T620" s="17"/>
      <c r="U620" s="17"/>
      <c r="V620" s="17"/>
    </row>
    <row r="621" spans="6:22" x14ac:dyDescent="0.2">
      <c r="F621" s="8"/>
      <c r="G621" s="17"/>
      <c r="H621" s="20"/>
      <c r="I621" s="105"/>
      <c r="M621"/>
      <c r="N621" s="2"/>
      <c r="R621" s="19"/>
      <c r="T621" s="17"/>
      <c r="U621" s="17"/>
      <c r="V621" s="17"/>
    </row>
    <row r="622" spans="6:22" x14ac:dyDescent="0.2">
      <c r="F622" s="8"/>
      <c r="G622" s="17"/>
      <c r="H622" s="20"/>
      <c r="I622" s="105"/>
      <c r="M622"/>
      <c r="N622" s="2"/>
      <c r="R622" s="19"/>
      <c r="T622" s="17"/>
      <c r="U622" s="17"/>
      <c r="V622" s="17"/>
    </row>
    <row r="623" spans="6:22" x14ac:dyDescent="0.2">
      <c r="F623" s="8"/>
      <c r="G623" s="17"/>
      <c r="H623" s="20"/>
      <c r="I623" s="105"/>
      <c r="M623"/>
      <c r="N623" s="2"/>
      <c r="R623" s="19"/>
      <c r="T623" s="17"/>
      <c r="U623" s="17"/>
      <c r="V623" s="17"/>
    </row>
    <row r="624" spans="6:22" x14ac:dyDescent="0.2">
      <c r="F624" s="8"/>
      <c r="G624" s="17"/>
      <c r="H624" s="20"/>
      <c r="I624" s="105"/>
      <c r="M624"/>
      <c r="N624" s="2"/>
      <c r="R624" s="19"/>
      <c r="T624" s="17"/>
      <c r="U624" s="17"/>
      <c r="V624" s="17"/>
    </row>
    <row r="625" spans="6:22" x14ac:dyDescent="0.2">
      <c r="F625" s="8"/>
      <c r="G625" s="17"/>
      <c r="H625" s="20"/>
      <c r="I625" s="105"/>
      <c r="M625"/>
      <c r="N625" s="2"/>
      <c r="R625" s="19"/>
      <c r="T625" s="17"/>
      <c r="U625" s="17"/>
      <c r="V625" s="17"/>
    </row>
    <row r="626" spans="6:22" x14ac:dyDescent="0.2">
      <c r="F626" s="8"/>
      <c r="G626" s="17"/>
      <c r="H626" s="20"/>
      <c r="I626" s="105"/>
      <c r="M626"/>
      <c r="N626" s="2"/>
      <c r="R626" s="19"/>
      <c r="T626" s="17"/>
      <c r="U626" s="17"/>
      <c r="V626" s="17"/>
    </row>
    <row r="627" spans="6:22" x14ac:dyDescent="0.2">
      <c r="F627" s="8"/>
      <c r="G627" s="17"/>
      <c r="H627" s="20"/>
      <c r="I627" s="105"/>
      <c r="M627"/>
      <c r="N627" s="2"/>
      <c r="R627" s="19"/>
      <c r="T627" s="17"/>
      <c r="U627" s="17"/>
      <c r="V627" s="17"/>
    </row>
    <row r="628" spans="6:22" x14ac:dyDescent="0.2">
      <c r="F628" s="8"/>
      <c r="G628" s="17"/>
      <c r="H628" s="20"/>
      <c r="I628" s="105"/>
      <c r="M628"/>
      <c r="N628" s="2"/>
      <c r="R628" s="19"/>
      <c r="T628" s="17"/>
      <c r="U628" s="17"/>
      <c r="V628" s="17"/>
    </row>
    <row r="629" spans="6:22" x14ac:dyDescent="0.2">
      <c r="F629" s="8"/>
      <c r="G629" s="17"/>
      <c r="H629" s="20"/>
      <c r="I629" s="105"/>
      <c r="M629"/>
      <c r="N629" s="2"/>
      <c r="R629" s="19"/>
      <c r="T629" s="17"/>
      <c r="U629" s="17"/>
      <c r="V629" s="17"/>
    </row>
    <row r="630" spans="6:22" x14ac:dyDescent="0.2">
      <c r="F630" s="8"/>
      <c r="G630" s="17"/>
      <c r="H630" s="20"/>
      <c r="I630" s="105"/>
      <c r="M630"/>
      <c r="N630" s="2"/>
      <c r="R630" s="19"/>
      <c r="T630" s="17"/>
      <c r="U630" s="17"/>
      <c r="V630" s="17"/>
    </row>
    <row r="631" spans="6:22" x14ac:dyDescent="0.2">
      <c r="F631" s="8"/>
      <c r="G631" s="17"/>
      <c r="H631" s="20"/>
      <c r="I631" s="105"/>
      <c r="M631"/>
      <c r="N631" s="2"/>
      <c r="R631" s="19"/>
      <c r="T631" s="17"/>
      <c r="U631" s="17"/>
      <c r="V631" s="17"/>
    </row>
    <row r="632" spans="6:22" x14ac:dyDescent="0.2">
      <c r="F632" s="8"/>
      <c r="G632" s="17"/>
      <c r="H632" s="20"/>
      <c r="I632" s="105"/>
      <c r="M632"/>
      <c r="N632" s="2"/>
      <c r="R632" s="19"/>
      <c r="T632" s="17"/>
      <c r="U632" s="17"/>
      <c r="V632" s="17"/>
    </row>
    <row r="633" spans="6:22" x14ac:dyDescent="0.2">
      <c r="F633" s="8"/>
      <c r="G633" s="17"/>
      <c r="H633" s="20"/>
      <c r="I633" s="105"/>
      <c r="M633"/>
      <c r="N633" s="2"/>
      <c r="R633" s="19"/>
      <c r="T633" s="17"/>
      <c r="U633" s="17"/>
      <c r="V633" s="17"/>
    </row>
    <row r="634" spans="6:22" x14ac:dyDescent="0.2">
      <c r="F634" s="8"/>
      <c r="G634" s="17"/>
      <c r="H634" s="20"/>
      <c r="I634" s="105"/>
      <c r="M634"/>
      <c r="N634" s="2"/>
      <c r="R634" s="19"/>
      <c r="T634" s="17"/>
      <c r="U634" s="17"/>
      <c r="V634" s="17"/>
    </row>
    <row r="635" spans="6:22" x14ac:dyDescent="0.2">
      <c r="F635" s="8"/>
      <c r="G635" s="17"/>
      <c r="H635" s="20"/>
      <c r="I635" s="105"/>
      <c r="M635"/>
      <c r="N635" s="2"/>
      <c r="R635" s="19"/>
      <c r="T635" s="17"/>
      <c r="U635" s="17"/>
      <c r="V635" s="17"/>
    </row>
    <row r="636" spans="6:22" x14ac:dyDescent="0.2">
      <c r="F636" s="8"/>
      <c r="G636" s="17"/>
      <c r="H636" s="20"/>
      <c r="I636" s="105"/>
      <c r="M636"/>
      <c r="N636" s="2"/>
      <c r="R636" s="19"/>
      <c r="T636" s="17"/>
      <c r="U636" s="17"/>
      <c r="V636" s="17"/>
    </row>
    <row r="637" spans="6:22" x14ac:dyDescent="0.2">
      <c r="F637" s="8"/>
      <c r="G637" s="17"/>
      <c r="H637" s="20"/>
      <c r="I637" s="105"/>
      <c r="M637"/>
      <c r="N637" s="2"/>
      <c r="R637" s="19"/>
      <c r="T637" s="17"/>
      <c r="U637" s="17"/>
      <c r="V637" s="17"/>
    </row>
    <row r="638" spans="6:22" x14ac:dyDescent="0.2">
      <c r="F638" s="8"/>
      <c r="G638" s="17"/>
      <c r="H638" s="20"/>
      <c r="I638" s="105"/>
      <c r="M638"/>
      <c r="N638" s="2"/>
      <c r="R638" s="19"/>
      <c r="T638" s="17"/>
      <c r="U638" s="17"/>
      <c r="V638" s="17"/>
    </row>
    <row r="639" spans="6:22" x14ac:dyDescent="0.2">
      <c r="F639" s="8"/>
      <c r="G639" s="17"/>
      <c r="H639" s="20"/>
      <c r="I639" s="105"/>
      <c r="M639"/>
      <c r="N639" s="2"/>
      <c r="R639" s="19"/>
      <c r="T639" s="17"/>
      <c r="U639" s="17"/>
      <c r="V639" s="17"/>
    </row>
    <row r="640" spans="6:22" x14ac:dyDescent="0.2">
      <c r="F640" s="8"/>
      <c r="G640" s="17"/>
      <c r="H640" s="20"/>
      <c r="I640" s="105"/>
      <c r="M640"/>
      <c r="N640" s="2"/>
      <c r="R640" s="19"/>
      <c r="T640" s="17"/>
      <c r="U640" s="17"/>
      <c r="V640" s="17"/>
    </row>
    <row r="641" spans="6:22" x14ac:dyDescent="0.2">
      <c r="F641" s="8"/>
      <c r="G641" s="17"/>
      <c r="H641" s="20"/>
      <c r="I641" s="105"/>
      <c r="M641"/>
      <c r="N641" s="2"/>
      <c r="R641" s="19"/>
      <c r="T641" s="17"/>
      <c r="U641" s="17"/>
      <c r="V641" s="17"/>
    </row>
    <row r="642" spans="6:22" x14ac:dyDescent="0.2">
      <c r="F642" s="8"/>
      <c r="G642" s="17"/>
      <c r="H642" s="20"/>
      <c r="I642" s="105"/>
      <c r="M642"/>
      <c r="N642" s="2"/>
      <c r="R642" s="19"/>
      <c r="T642" s="17"/>
      <c r="U642" s="17"/>
      <c r="V642" s="17"/>
    </row>
    <row r="643" spans="6:22" x14ac:dyDescent="0.2">
      <c r="F643" s="8"/>
      <c r="G643" s="17"/>
      <c r="H643" s="20"/>
      <c r="I643" s="105"/>
      <c r="M643"/>
      <c r="N643" s="2"/>
      <c r="R643" s="19"/>
      <c r="T643" s="17"/>
      <c r="U643" s="17"/>
      <c r="V643" s="17"/>
    </row>
    <row r="644" spans="6:22" x14ac:dyDescent="0.2">
      <c r="F644" s="8"/>
      <c r="G644" s="17"/>
      <c r="H644" s="20"/>
      <c r="I644" s="105"/>
      <c r="M644"/>
      <c r="N644" s="2"/>
      <c r="R644" s="19"/>
      <c r="T644" s="17"/>
      <c r="U644" s="17"/>
      <c r="V644" s="17"/>
    </row>
    <row r="645" spans="6:22" x14ac:dyDescent="0.2">
      <c r="F645" s="8"/>
      <c r="G645" s="17"/>
      <c r="H645" s="20"/>
      <c r="I645" s="105"/>
      <c r="M645"/>
      <c r="N645" s="2"/>
      <c r="R645" s="19"/>
      <c r="T645" s="17"/>
      <c r="U645" s="17"/>
      <c r="V645" s="17"/>
    </row>
    <row r="646" spans="6:22" x14ac:dyDescent="0.2">
      <c r="F646" s="8"/>
      <c r="G646" s="17"/>
      <c r="H646" s="20"/>
      <c r="I646" s="105"/>
      <c r="M646"/>
      <c r="N646" s="2"/>
      <c r="R646" s="19"/>
      <c r="T646" s="17"/>
      <c r="U646" s="17"/>
      <c r="V646" s="17"/>
    </row>
    <row r="647" spans="6:22" x14ac:dyDescent="0.2">
      <c r="F647" s="8"/>
      <c r="G647" s="17"/>
      <c r="H647" s="20"/>
      <c r="I647" s="105"/>
      <c r="M647"/>
      <c r="N647" s="2"/>
      <c r="R647" s="19"/>
      <c r="T647" s="17"/>
      <c r="U647" s="17"/>
      <c r="V647" s="17"/>
    </row>
    <row r="648" spans="6:22" x14ac:dyDescent="0.2">
      <c r="F648" s="8"/>
      <c r="G648" s="17"/>
      <c r="H648" s="20"/>
      <c r="I648" s="105"/>
      <c r="M648"/>
      <c r="N648" s="2"/>
      <c r="R648" s="19"/>
      <c r="T648" s="17"/>
      <c r="U648" s="17"/>
      <c r="V648" s="17"/>
    </row>
    <row r="649" spans="6:22" x14ac:dyDescent="0.2">
      <c r="F649" s="8"/>
      <c r="G649" s="17"/>
      <c r="H649" s="20"/>
      <c r="I649" s="105"/>
      <c r="M649"/>
      <c r="N649" s="2"/>
      <c r="R649" s="19"/>
      <c r="T649" s="17"/>
      <c r="U649" s="17"/>
      <c r="V649" s="17"/>
    </row>
    <row r="650" spans="6:22" x14ac:dyDescent="0.2">
      <c r="F650" s="8"/>
      <c r="G650" s="17"/>
      <c r="H650" s="20"/>
      <c r="I650" s="105"/>
      <c r="M650"/>
      <c r="N650" s="2"/>
      <c r="R650" s="19"/>
      <c r="T650" s="17"/>
      <c r="U650" s="17"/>
      <c r="V650" s="17"/>
    </row>
    <row r="651" spans="6:22" x14ac:dyDescent="0.2">
      <c r="F651" s="8"/>
      <c r="G651" s="17"/>
      <c r="H651" s="20"/>
      <c r="I651" s="105"/>
      <c r="M651"/>
      <c r="N651" s="2"/>
      <c r="R651" s="19"/>
      <c r="T651" s="17"/>
      <c r="U651" s="17"/>
      <c r="V651" s="17"/>
    </row>
    <row r="652" spans="6:22" x14ac:dyDescent="0.2">
      <c r="F652" s="8"/>
      <c r="G652" s="17"/>
      <c r="H652" s="20"/>
      <c r="I652" s="105"/>
      <c r="M652"/>
      <c r="N652" s="2"/>
      <c r="R652" s="19"/>
      <c r="T652" s="17"/>
      <c r="U652" s="17"/>
      <c r="V652" s="17"/>
    </row>
    <row r="653" spans="6:22" x14ac:dyDescent="0.2">
      <c r="F653" s="8"/>
      <c r="G653" s="17"/>
      <c r="H653" s="20"/>
      <c r="I653" s="105"/>
      <c r="M653"/>
      <c r="N653" s="2"/>
      <c r="R653" s="19"/>
      <c r="T653" s="17"/>
      <c r="U653" s="17"/>
      <c r="V653" s="17"/>
    </row>
    <row r="654" spans="6:22" x14ac:dyDescent="0.2">
      <c r="F654" s="8"/>
      <c r="G654" s="17"/>
      <c r="H654" s="20"/>
      <c r="I654" s="105"/>
      <c r="M654"/>
      <c r="N654" s="2"/>
      <c r="R654" s="19"/>
      <c r="T654" s="17"/>
      <c r="U654" s="17"/>
      <c r="V654" s="17"/>
    </row>
    <row r="655" spans="6:22" x14ac:dyDescent="0.2">
      <c r="F655" s="8"/>
      <c r="G655" s="17"/>
      <c r="H655" s="20"/>
      <c r="I655" s="105"/>
      <c r="M655"/>
      <c r="N655" s="2"/>
      <c r="R655" s="19"/>
      <c r="T655" s="17"/>
      <c r="U655" s="17"/>
      <c r="V655" s="17"/>
    </row>
    <row r="656" spans="6:22" x14ac:dyDescent="0.2">
      <c r="F656" s="8"/>
      <c r="G656" s="17"/>
      <c r="H656" s="20"/>
      <c r="I656" s="105"/>
      <c r="M656"/>
      <c r="N656" s="2"/>
      <c r="R656" s="19"/>
      <c r="T656" s="17"/>
      <c r="U656" s="17"/>
      <c r="V656" s="17"/>
    </row>
    <row r="657" spans="6:22" x14ac:dyDescent="0.2">
      <c r="F657" s="8"/>
      <c r="G657" s="17"/>
      <c r="H657" s="20"/>
      <c r="I657" s="105"/>
      <c r="M657"/>
      <c r="N657" s="2"/>
      <c r="R657" s="19"/>
      <c r="T657" s="17"/>
      <c r="U657" s="17"/>
      <c r="V657" s="17"/>
    </row>
    <row r="658" spans="6:22" x14ac:dyDescent="0.2">
      <c r="F658" s="8"/>
      <c r="G658" s="17"/>
      <c r="H658" s="20"/>
      <c r="I658" s="105"/>
      <c r="M658"/>
      <c r="N658" s="2"/>
      <c r="R658" s="19"/>
      <c r="T658" s="17"/>
      <c r="U658" s="17"/>
      <c r="V658" s="17"/>
    </row>
    <row r="659" spans="6:22" x14ac:dyDescent="0.2">
      <c r="F659" s="8"/>
      <c r="G659" s="17"/>
      <c r="H659" s="20"/>
      <c r="I659" s="105"/>
      <c r="M659"/>
      <c r="N659" s="2"/>
      <c r="R659" s="19"/>
      <c r="T659" s="17"/>
      <c r="U659" s="17"/>
      <c r="V659" s="17"/>
    </row>
    <row r="660" spans="6:22" x14ac:dyDescent="0.2">
      <c r="F660" s="8"/>
      <c r="G660" s="17"/>
      <c r="H660" s="20"/>
      <c r="I660" s="105"/>
      <c r="M660"/>
      <c r="N660" s="2"/>
      <c r="R660" s="19"/>
      <c r="T660" s="17"/>
      <c r="U660" s="17"/>
      <c r="V660" s="17"/>
    </row>
    <row r="661" spans="6:22" x14ac:dyDescent="0.2">
      <c r="F661" s="8"/>
      <c r="G661" s="17"/>
      <c r="H661" s="20"/>
      <c r="I661" s="105"/>
      <c r="M661"/>
      <c r="N661" s="2"/>
      <c r="R661" s="19"/>
      <c r="T661" s="17"/>
      <c r="U661" s="17"/>
      <c r="V661" s="17"/>
    </row>
    <row r="662" spans="6:22" x14ac:dyDescent="0.2">
      <c r="F662" s="8"/>
      <c r="G662" s="17"/>
      <c r="H662" s="20"/>
      <c r="I662" s="105"/>
      <c r="M662"/>
      <c r="N662" s="2"/>
      <c r="R662" s="19"/>
      <c r="T662" s="17"/>
      <c r="U662" s="17"/>
      <c r="V662" s="17"/>
    </row>
    <row r="663" spans="6:22" x14ac:dyDescent="0.2">
      <c r="F663" s="8"/>
      <c r="G663" s="17"/>
      <c r="H663" s="20"/>
      <c r="I663" s="105"/>
      <c r="M663"/>
      <c r="N663" s="2"/>
      <c r="R663" s="19"/>
      <c r="T663" s="17"/>
      <c r="U663" s="17"/>
      <c r="V663" s="17"/>
    </row>
    <row r="664" spans="6:22" x14ac:dyDescent="0.2">
      <c r="F664" s="8"/>
      <c r="G664" s="17"/>
      <c r="H664" s="20"/>
      <c r="I664" s="105"/>
      <c r="M664"/>
      <c r="N664" s="2"/>
      <c r="R664" s="19"/>
      <c r="T664" s="17"/>
      <c r="U664" s="17"/>
      <c r="V664" s="17"/>
    </row>
    <row r="665" spans="6:22" x14ac:dyDescent="0.2">
      <c r="F665" s="8"/>
      <c r="G665" s="17"/>
      <c r="H665" s="20"/>
      <c r="I665" s="105"/>
      <c r="M665"/>
      <c r="N665" s="2"/>
      <c r="R665" s="19"/>
      <c r="T665" s="17"/>
      <c r="U665" s="17"/>
      <c r="V665" s="17"/>
    </row>
    <row r="666" spans="6:22" x14ac:dyDescent="0.2">
      <c r="F666" s="8"/>
      <c r="G666" s="17"/>
      <c r="H666" s="20"/>
      <c r="I666" s="105"/>
      <c r="M666"/>
      <c r="N666" s="2"/>
      <c r="R666" s="19"/>
      <c r="T666" s="17"/>
      <c r="U666" s="17"/>
      <c r="V666" s="17"/>
    </row>
    <row r="667" spans="6:22" x14ac:dyDescent="0.2">
      <c r="F667" s="8"/>
      <c r="G667" s="17"/>
      <c r="H667" s="20"/>
      <c r="I667" s="105"/>
      <c r="M667"/>
      <c r="N667" s="2"/>
      <c r="R667" s="19"/>
      <c r="T667" s="17"/>
      <c r="U667" s="17"/>
      <c r="V667" s="17"/>
    </row>
    <row r="668" spans="6:22" x14ac:dyDescent="0.2">
      <c r="F668" s="8"/>
      <c r="G668" s="17"/>
      <c r="H668" s="20"/>
      <c r="I668" s="105"/>
      <c r="M668"/>
      <c r="N668" s="2"/>
      <c r="R668" s="19"/>
      <c r="T668" s="17"/>
      <c r="U668" s="17"/>
      <c r="V668" s="17"/>
    </row>
    <row r="669" spans="6:22" x14ac:dyDescent="0.2">
      <c r="F669" s="8"/>
      <c r="G669" s="17"/>
      <c r="H669" s="20"/>
      <c r="I669" s="105"/>
      <c r="M669"/>
      <c r="N669" s="2"/>
      <c r="R669" s="19"/>
      <c r="T669" s="17"/>
      <c r="U669" s="17"/>
      <c r="V669" s="17"/>
    </row>
    <row r="670" spans="6:22" x14ac:dyDescent="0.2">
      <c r="F670" s="8"/>
      <c r="G670" s="17"/>
      <c r="H670" s="20"/>
      <c r="I670" s="105"/>
      <c r="M670"/>
      <c r="N670" s="2"/>
      <c r="R670" s="19"/>
      <c r="T670" s="17"/>
      <c r="U670" s="17"/>
      <c r="V670" s="17"/>
    </row>
    <row r="671" spans="6:22" x14ac:dyDescent="0.2">
      <c r="F671" s="8"/>
      <c r="G671" s="17"/>
      <c r="H671" s="20"/>
      <c r="I671" s="105"/>
      <c r="M671"/>
      <c r="N671" s="2"/>
      <c r="R671" s="19"/>
      <c r="T671" s="17"/>
      <c r="U671" s="17"/>
      <c r="V671" s="17"/>
    </row>
    <row r="672" spans="6:22" x14ac:dyDescent="0.2">
      <c r="F672" s="8"/>
      <c r="G672" s="17"/>
      <c r="H672" s="20"/>
      <c r="I672" s="105"/>
      <c r="M672"/>
      <c r="N672" s="2"/>
      <c r="R672" s="19"/>
      <c r="T672" s="17"/>
      <c r="U672" s="17"/>
      <c r="V672" s="17"/>
    </row>
    <row r="673" spans="6:22" x14ac:dyDescent="0.2">
      <c r="F673" s="8"/>
      <c r="G673" s="17"/>
      <c r="H673" s="20"/>
      <c r="I673" s="105"/>
      <c r="M673"/>
      <c r="N673" s="2"/>
      <c r="R673" s="19"/>
      <c r="T673" s="17"/>
      <c r="U673" s="17"/>
      <c r="V673" s="17"/>
    </row>
    <row r="674" spans="6:22" x14ac:dyDescent="0.2">
      <c r="F674" s="8"/>
      <c r="G674" s="17"/>
      <c r="H674" s="20"/>
      <c r="I674" s="105"/>
      <c r="M674"/>
      <c r="N674" s="2"/>
      <c r="R674" s="19"/>
      <c r="T674" s="17"/>
      <c r="U674" s="17"/>
      <c r="V674" s="17"/>
    </row>
    <row r="675" spans="6:22" x14ac:dyDescent="0.2">
      <c r="F675" s="8"/>
      <c r="G675" s="17"/>
      <c r="H675" s="20"/>
      <c r="I675" s="105"/>
      <c r="M675"/>
      <c r="N675" s="2"/>
      <c r="R675" s="19"/>
      <c r="T675" s="17"/>
      <c r="U675" s="17"/>
      <c r="V675" s="17"/>
    </row>
    <row r="676" spans="6:22" x14ac:dyDescent="0.2">
      <c r="F676" s="8"/>
      <c r="G676" s="17"/>
      <c r="H676" s="20"/>
      <c r="I676" s="105"/>
      <c r="M676"/>
      <c r="N676" s="2"/>
      <c r="R676" s="19"/>
      <c r="T676" s="17"/>
      <c r="U676" s="17"/>
      <c r="V676" s="17"/>
    </row>
    <row r="677" spans="6:22" x14ac:dyDescent="0.2">
      <c r="F677" s="8"/>
      <c r="G677" s="17"/>
      <c r="H677" s="20"/>
      <c r="I677" s="105"/>
      <c r="M677"/>
      <c r="N677" s="2"/>
      <c r="R677" s="19"/>
      <c r="T677" s="17"/>
      <c r="U677" s="17"/>
      <c r="V677" s="17"/>
    </row>
    <row r="678" spans="6:22" x14ac:dyDescent="0.2">
      <c r="F678" s="8"/>
      <c r="G678" s="17"/>
      <c r="H678" s="20"/>
      <c r="I678" s="105"/>
      <c r="M678"/>
      <c r="N678" s="2"/>
      <c r="R678" s="19"/>
      <c r="T678" s="17"/>
      <c r="U678" s="17"/>
      <c r="V678" s="17"/>
    </row>
    <row r="679" spans="6:22" x14ac:dyDescent="0.2">
      <c r="F679" s="8"/>
      <c r="G679" s="17"/>
      <c r="H679" s="20"/>
      <c r="I679" s="105"/>
      <c r="M679"/>
      <c r="N679" s="2"/>
      <c r="R679" s="19"/>
      <c r="T679" s="17"/>
      <c r="U679" s="17"/>
      <c r="V679" s="17"/>
    </row>
    <row r="680" spans="6:22" x14ac:dyDescent="0.2">
      <c r="F680" s="8"/>
      <c r="G680" s="17"/>
      <c r="H680" s="20"/>
      <c r="I680" s="105"/>
      <c r="M680"/>
      <c r="N680" s="2"/>
      <c r="R680" s="19"/>
      <c r="T680" s="17"/>
      <c r="U680" s="17"/>
      <c r="V680" s="17"/>
    </row>
    <row r="681" spans="6:22" x14ac:dyDescent="0.2">
      <c r="F681" s="8"/>
      <c r="G681" s="17"/>
      <c r="H681" s="20"/>
      <c r="I681" s="105"/>
      <c r="M681"/>
      <c r="N681" s="2"/>
      <c r="R681" s="19"/>
      <c r="T681" s="17"/>
      <c r="U681" s="17"/>
      <c r="V681" s="17"/>
    </row>
    <row r="682" spans="6:22" x14ac:dyDescent="0.2">
      <c r="F682" s="8"/>
      <c r="G682" s="17"/>
      <c r="H682" s="20"/>
      <c r="I682" s="105"/>
      <c r="M682"/>
      <c r="N682" s="2"/>
      <c r="R682" s="19"/>
      <c r="T682" s="17"/>
      <c r="U682" s="17"/>
      <c r="V682" s="17"/>
    </row>
    <row r="683" spans="6:22" x14ac:dyDescent="0.2">
      <c r="F683" s="8"/>
      <c r="G683" s="17"/>
      <c r="H683" s="20"/>
      <c r="I683" s="105"/>
      <c r="M683"/>
      <c r="N683" s="2"/>
      <c r="R683" s="19"/>
      <c r="T683" s="17"/>
      <c r="U683" s="17"/>
      <c r="V683" s="17"/>
    </row>
    <row r="684" spans="6:22" x14ac:dyDescent="0.2">
      <c r="F684" s="8"/>
      <c r="G684" s="17"/>
      <c r="H684" s="20"/>
      <c r="I684" s="105"/>
      <c r="M684"/>
      <c r="N684" s="2"/>
      <c r="R684" s="19"/>
      <c r="T684" s="17"/>
      <c r="U684" s="17"/>
      <c r="V684" s="17"/>
    </row>
    <row r="685" spans="6:22" x14ac:dyDescent="0.2">
      <c r="F685" s="8"/>
      <c r="G685" s="17"/>
      <c r="H685" s="20"/>
      <c r="I685" s="105"/>
      <c r="M685"/>
      <c r="N685" s="2"/>
      <c r="R685" s="19"/>
      <c r="T685" s="17"/>
      <c r="U685" s="17"/>
      <c r="V685" s="17"/>
    </row>
    <row r="686" spans="6:22" x14ac:dyDescent="0.2">
      <c r="F686" s="8"/>
      <c r="G686" s="17"/>
      <c r="H686" s="20"/>
      <c r="I686" s="105"/>
      <c r="M686"/>
      <c r="N686" s="2"/>
      <c r="R686" s="19"/>
      <c r="T686" s="17"/>
      <c r="U686" s="17"/>
      <c r="V686" s="17"/>
    </row>
    <row r="687" spans="6:22" x14ac:dyDescent="0.2">
      <c r="F687" s="8"/>
      <c r="G687" s="17"/>
      <c r="H687" s="20"/>
      <c r="I687" s="105"/>
      <c r="M687"/>
      <c r="N687" s="2"/>
      <c r="R687" s="19"/>
      <c r="T687" s="17"/>
      <c r="U687" s="17"/>
      <c r="V687" s="17"/>
    </row>
    <row r="688" spans="6:22" x14ac:dyDescent="0.2">
      <c r="F688" s="8"/>
      <c r="G688" s="17"/>
      <c r="H688" s="20"/>
      <c r="I688" s="105"/>
      <c r="M688"/>
      <c r="N688" s="2"/>
      <c r="R688" s="19"/>
      <c r="T688" s="17"/>
      <c r="U688" s="17"/>
      <c r="V688" s="17"/>
    </row>
    <row r="689" spans="6:22" x14ac:dyDescent="0.2">
      <c r="F689" s="8"/>
      <c r="G689" s="17"/>
      <c r="H689" s="20"/>
      <c r="I689" s="105"/>
      <c r="M689"/>
      <c r="N689" s="2"/>
      <c r="R689" s="19"/>
      <c r="T689" s="17"/>
      <c r="U689" s="17"/>
      <c r="V689" s="17"/>
    </row>
    <row r="690" spans="6:22" x14ac:dyDescent="0.2">
      <c r="F690" s="8"/>
      <c r="G690" s="17"/>
      <c r="H690" s="20"/>
      <c r="I690" s="105"/>
      <c r="M690"/>
      <c r="N690" s="2"/>
      <c r="R690" s="19"/>
      <c r="T690" s="17"/>
      <c r="U690" s="17"/>
      <c r="V690" s="17"/>
    </row>
    <row r="691" spans="6:22" x14ac:dyDescent="0.2">
      <c r="F691" s="8"/>
      <c r="G691" s="17"/>
      <c r="H691" s="20"/>
      <c r="I691" s="105"/>
      <c r="M691"/>
      <c r="N691" s="2"/>
      <c r="R691" s="19"/>
      <c r="T691" s="17"/>
      <c r="U691" s="17"/>
      <c r="V691" s="17"/>
    </row>
    <row r="692" spans="6:22" x14ac:dyDescent="0.2">
      <c r="F692" s="8"/>
      <c r="G692" s="17"/>
      <c r="H692" s="20"/>
      <c r="I692" s="105"/>
      <c r="M692"/>
      <c r="N692" s="2"/>
      <c r="R692" s="19"/>
      <c r="T692" s="17"/>
      <c r="U692" s="17"/>
      <c r="V692" s="17"/>
    </row>
    <row r="693" spans="6:22" x14ac:dyDescent="0.2">
      <c r="F693" s="8"/>
      <c r="G693" s="17"/>
      <c r="H693" s="20"/>
      <c r="I693" s="105"/>
      <c r="M693"/>
      <c r="N693" s="2"/>
      <c r="R693" s="19"/>
      <c r="T693" s="17"/>
      <c r="U693" s="17"/>
      <c r="V693" s="17"/>
    </row>
    <row r="694" spans="6:22" x14ac:dyDescent="0.2">
      <c r="F694" s="8"/>
      <c r="G694" s="17"/>
      <c r="H694" s="20"/>
      <c r="I694" s="105"/>
      <c r="M694"/>
      <c r="N694" s="2"/>
      <c r="R694" s="19"/>
      <c r="T694" s="17"/>
      <c r="U694" s="17"/>
      <c r="V694" s="17"/>
    </row>
    <row r="695" spans="6:22" x14ac:dyDescent="0.2">
      <c r="F695" s="8"/>
      <c r="G695" s="17"/>
      <c r="H695" s="20"/>
      <c r="I695" s="105"/>
      <c r="M695"/>
      <c r="N695" s="2"/>
      <c r="R695" s="19"/>
      <c r="T695" s="17"/>
      <c r="U695" s="17"/>
      <c r="V695" s="17"/>
    </row>
    <row r="696" spans="6:22" x14ac:dyDescent="0.2">
      <c r="F696" s="8"/>
      <c r="G696" s="17"/>
      <c r="H696" s="20"/>
      <c r="I696" s="105"/>
      <c r="M696"/>
      <c r="N696" s="2"/>
      <c r="R696" s="19"/>
      <c r="T696" s="17"/>
      <c r="U696" s="17"/>
      <c r="V696" s="17"/>
    </row>
    <row r="697" spans="6:22" x14ac:dyDescent="0.2">
      <c r="F697" s="8"/>
      <c r="G697" s="17"/>
      <c r="H697" s="20"/>
      <c r="I697" s="105"/>
      <c r="M697"/>
      <c r="N697" s="2"/>
      <c r="R697" s="19"/>
      <c r="T697" s="17"/>
      <c r="U697" s="17"/>
      <c r="V697" s="17"/>
    </row>
    <row r="698" spans="6:22" x14ac:dyDescent="0.2">
      <c r="F698" s="8"/>
      <c r="G698" s="17"/>
      <c r="H698" s="20"/>
      <c r="I698" s="105"/>
      <c r="M698"/>
      <c r="N698" s="2"/>
      <c r="R698" s="19"/>
      <c r="T698" s="17"/>
      <c r="U698" s="17"/>
      <c r="V698" s="17"/>
    </row>
    <row r="699" spans="6:22" x14ac:dyDescent="0.2">
      <c r="F699" s="8"/>
      <c r="G699" s="17"/>
      <c r="H699" s="20"/>
      <c r="I699" s="105"/>
      <c r="M699"/>
      <c r="N699" s="2"/>
      <c r="R699" s="19"/>
      <c r="T699" s="17"/>
      <c r="U699" s="17"/>
      <c r="V699" s="17"/>
    </row>
    <row r="700" spans="6:22" x14ac:dyDescent="0.2">
      <c r="F700" s="8"/>
      <c r="G700" s="17"/>
      <c r="H700" s="20"/>
      <c r="I700" s="105"/>
      <c r="M700"/>
      <c r="N700" s="2"/>
      <c r="R700" s="19"/>
      <c r="T700" s="17"/>
      <c r="U700" s="17"/>
      <c r="V700" s="17"/>
    </row>
    <row r="701" spans="6:22" x14ac:dyDescent="0.2">
      <c r="F701" s="8"/>
      <c r="G701" s="17"/>
      <c r="H701" s="20"/>
      <c r="I701" s="105"/>
      <c r="M701"/>
      <c r="N701" s="2"/>
      <c r="R701" s="19"/>
      <c r="T701" s="17"/>
      <c r="U701" s="17"/>
      <c r="V701" s="17"/>
    </row>
    <row r="702" spans="6:22" x14ac:dyDescent="0.2">
      <c r="F702" s="8"/>
      <c r="G702" s="17"/>
      <c r="H702" s="20"/>
      <c r="I702" s="105"/>
      <c r="M702"/>
      <c r="N702" s="2"/>
      <c r="R702" s="19"/>
      <c r="T702" s="17"/>
      <c r="U702" s="17"/>
      <c r="V702" s="17"/>
    </row>
    <row r="703" spans="6:22" x14ac:dyDescent="0.2">
      <c r="F703" s="8"/>
      <c r="G703" s="17"/>
      <c r="H703" s="20"/>
      <c r="I703" s="105"/>
      <c r="M703"/>
      <c r="N703" s="2"/>
      <c r="R703" s="19"/>
      <c r="T703" s="17"/>
      <c r="U703" s="17"/>
      <c r="V703" s="17"/>
    </row>
    <row r="704" spans="6:22" x14ac:dyDescent="0.2">
      <c r="F704" s="8"/>
      <c r="G704" s="17"/>
      <c r="H704" s="20"/>
      <c r="I704" s="105"/>
      <c r="M704"/>
      <c r="N704" s="2"/>
      <c r="R704" s="19"/>
      <c r="T704" s="17"/>
      <c r="U704" s="17"/>
      <c r="V704" s="17"/>
    </row>
    <row r="705" spans="6:22" x14ac:dyDescent="0.2">
      <c r="F705" s="8"/>
      <c r="G705" s="17"/>
      <c r="H705" s="20"/>
      <c r="I705" s="105"/>
      <c r="M705"/>
      <c r="N705" s="2"/>
      <c r="R705" s="19"/>
      <c r="T705" s="17"/>
      <c r="U705" s="17"/>
      <c r="V705" s="17"/>
    </row>
    <row r="706" spans="6:22" x14ac:dyDescent="0.2">
      <c r="F706" s="8"/>
      <c r="G706" s="17"/>
      <c r="H706" s="20"/>
      <c r="I706" s="105"/>
      <c r="M706"/>
      <c r="N706" s="2"/>
      <c r="R706" s="19"/>
      <c r="T706" s="17"/>
      <c r="U706" s="17"/>
      <c r="V706" s="17"/>
    </row>
    <row r="707" spans="6:22" x14ac:dyDescent="0.2">
      <c r="F707" s="8"/>
      <c r="G707" s="17"/>
      <c r="H707" s="20"/>
      <c r="I707" s="105"/>
      <c r="M707"/>
      <c r="N707" s="2"/>
      <c r="R707" s="19"/>
      <c r="T707" s="17"/>
      <c r="U707" s="17"/>
      <c r="V707" s="17"/>
    </row>
    <row r="708" spans="6:22" x14ac:dyDescent="0.2">
      <c r="F708" s="8"/>
      <c r="G708" s="17"/>
      <c r="H708" s="20"/>
      <c r="I708" s="105"/>
      <c r="M708"/>
      <c r="N708" s="2"/>
      <c r="R708" s="19"/>
      <c r="T708" s="17"/>
      <c r="U708" s="17"/>
      <c r="V708" s="17"/>
    </row>
    <row r="709" spans="6:22" x14ac:dyDescent="0.2">
      <c r="F709" s="8"/>
      <c r="G709" s="17"/>
      <c r="H709" s="20"/>
      <c r="I709" s="105"/>
      <c r="M709"/>
      <c r="N709" s="2"/>
      <c r="R709" s="19"/>
      <c r="T709" s="17"/>
      <c r="U709" s="17"/>
      <c r="V709" s="17"/>
    </row>
    <row r="710" spans="6:22" x14ac:dyDescent="0.2">
      <c r="F710" s="8"/>
      <c r="G710" s="17"/>
      <c r="H710" s="20"/>
      <c r="I710" s="105"/>
      <c r="M710"/>
      <c r="N710" s="2"/>
      <c r="R710" s="19"/>
      <c r="T710" s="17"/>
      <c r="U710" s="17"/>
      <c r="V710" s="17"/>
    </row>
    <row r="711" spans="6:22" x14ac:dyDescent="0.2">
      <c r="F711" s="8"/>
      <c r="G711" s="17"/>
      <c r="H711" s="20"/>
      <c r="I711" s="105"/>
      <c r="M711"/>
      <c r="N711" s="2"/>
      <c r="R711" s="19"/>
      <c r="T711" s="17"/>
      <c r="U711" s="17"/>
      <c r="V711" s="17"/>
    </row>
    <row r="712" spans="6:22" x14ac:dyDescent="0.2">
      <c r="F712" s="8"/>
      <c r="G712" s="17"/>
      <c r="H712" s="20"/>
      <c r="I712" s="105"/>
      <c r="M712"/>
      <c r="N712" s="2"/>
      <c r="R712" s="19"/>
      <c r="T712" s="17"/>
      <c r="U712" s="17"/>
      <c r="V712" s="17"/>
    </row>
    <row r="713" spans="6:22" x14ac:dyDescent="0.2">
      <c r="F713" s="8"/>
      <c r="G713" s="17"/>
      <c r="H713" s="20"/>
      <c r="I713" s="105"/>
      <c r="M713"/>
      <c r="N713" s="2"/>
      <c r="R713" s="19"/>
      <c r="T713" s="17"/>
      <c r="U713" s="17"/>
      <c r="V713" s="17"/>
    </row>
    <row r="714" spans="6:22" x14ac:dyDescent="0.2">
      <c r="F714" s="8"/>
      <c r="G714" s="17"/>
      <c r="H714" s="20"/>
      <c r="I714" s="105"/>
      <c r="M714"/>
      <c r="N714" s="2"/>
      <c r="R714" s="19"/>
      <c r="T714" s="17"/>
      <c r="U714" s="17"/>
      <c r="V714" s="17"/>
    </row>
    <row r="715" spans="6:22" x14ac:dyDescent="0.2">
      <c r="F715" s="8"/>
      <c r="G715" s="17"/>
      <c r="H715" s="20"/>
      <c r="I715" s="105"/>
      <c r="M715"/>
      <c r="N715" s="2"/>
      <c r="R715" s="19"/>
      <c r="T715" s="17"/>
      <c r="U715" s="17"/>
      <c r="V715" s="17"/>
    </row>
    <row r="716" spans="6:22" x14ac:dyDescent="0.2">
      <c r="F716" s="8"/>
      <c r="G716" s="17"/>
      <c r="H716" s="20"/>
      <c r="I716" s="105"/>
      <c r="M716"/>
      <c r="N716" s="2"/>
      <c r="R716" s="19"/>
      <c r="T716" s="17"/>
      <c r="U716" s="17"/>
      <c r="V716" s="17"/>
    </row>
    <row r="717" spans="6:22" x14ac:dyDescent="0.2">
      <c r="F717" s="8"/>
      <c r="G717" s="17"/>
      <c r="H717" s="20"/>
      <c r="I717" s="105"/>
      <c r="M717"/>
      <c r="N717" s="2"/>
      <c r="R717" s="19"/>
      <c r="T717" s="17"/>
      <c r="U717" s="17"/>
      <c r="V717" s="17"/>
    </row>
    <row r="718" spans="6:22" x14ac:dyDescent="0.2">
      <c r="F718" s="8"/>
      <c r="G718" s="17"/>
      <c r="H718" s="20"/>
      <c r="I718" s="105"/>
      <c r="M718"/>
      <c r="N718" s="2"/>
      <c r="R718" s="19"/>
      <c r="T718" s="17"/>
      <c r="U718" s="17"/>
      <c r="V718" s="17"/>
    </row>
    <row r="719" spans="6:22" x14ac:dyDescent="0.2">
      <c r="F719" s="8"/>
      <c r="G719" s="17"/>
      <c r="H719" s="20"/>
      <c r="I719" s="105"/>
      <c r="M719"/>
      <c r="N719" s="2"/>
      <c r="R719" s="19"/>
      <c r="T719" s="17"/>
      <c r="U719" s="17"/>
      <c r="V719" s="17"/>
    </row>
    <row r="720" spans="6:22" x14ac:dyDescent="0.2">
      <c r="F720" s="8"/>
      <c r="G720" s="17"/>
      <c r="H720" s="20"/>
      <c r="I720" s="105"/>
      <c r="M720"/>
      <c r="N720" s="2"/>
      <c r="R720" s="19"/>
      <c r="T720" s="17"/>
      <c r="U720" s="17"/>
      <c r="V720" s="17"/>
    </row>
    <row r="721" spans="6:22" x14ac:dyDescent="0.2">
      <c r="F721" s="8"/>
      <c r="G721" s="17"/>
      <c r="H721" s="20"/>
      <c r="I721" s="105"/>
      <c r="M721"/>
      <c r="N721" s="2"/>
      <c r="R721" s="19"/>
      <c r="T721" s="17"/>
      <c r="U721" s="17"/>
      <c r="V721" s="17"/>
    </row>
    <row r="722" spans="6:22" x14ac:dyDescent="0.2">
      <c r="F722" s="8"/>
      <c r="G722" s="17"/>
      <c r="H722" s="20"/>
      <c r="I722" s="105"/>
      <c r="M722"/>
      <c r="N722" s="2"/>
      <c r="R722" s="19"/>
      <c r="T722" s="17"/>
      <c r="U722" s="17"/>
      <c r="V722" s="17"/>
    </row>
    <row r="723" spans="6:22" x14ac:dyDescent="0.2">
      <c r="F723" s="8"/>
      <c r="G723" s="17"/>
      <c r="H723" s="20"/>
      <c r="I723" s="105"/>
      <c r="M723"/>
      <c r="N723" s="2"/>
      <c r="R723" s="19"/>
      <c r="T723" s="17"/>
      <c r="U723" s="17"/>
      <c r="V723" s="17"/>
    </row>
    <row r="724" spans="6:22" x14ac:dyDescent="0.2">
      <c r="F724" s="8"/>
      <c r="G724" s="17"/>
      <c r="H724" s="20"/>
      <c r="I724" s="105"/>
      <c r="M724"/>
      <c r="N724" s="2"/>
      <c r="R724" s="19"/>
      <c r="T724" s="17"/>
      <c r="U724" s="17"/>
      <c r="V724" s="17"/>
    </row>
    <row r="725" spans="6:22" x14ac:dyDescent="0.2">
      <c r="F725" s="8"/>
      <c r="G725" s="17"/>
      <c r="H725" s="20"/>
      <c r="I725" s="105"/>
      <c r="M725"/>
      <c r="N725" s="2"/>
      <c r="R725" s="19"/>
      <c r="T725" s="17"/>
      <c r="U725" s="17"/>
      <c r="V725" s="17"/>
    </row>
    <row r="726" spans="6:22" x14ac:dyDescent="0.2">
      <c r="F726" s="8"/>
      <c r="G726" s="17"/>
      <c r="H726" s="20"/>
      <c r="I726" s="105"/>
      <c r="M726"/>
      <c r="N726" s="2"/>
      <c r="R726" s="19"/>
      <c r="T726" s="17"/>
      <c r="U726" s="17"/>
      <c r="V726" s="17"/>
    </row>
    <row r="727" spans="6:22" x14ac:dyDescent="0.2">
      <c r="F727" s="8"/>
      <c r="G727" s="17"/>
      <c r="H727" s="20"/>
      <c r="I727" s="105"/>
      <c r="M727"/>
      <c r="N727" s="2"/>
      <c r="R727" s="19"/>
      <c r="T727" s="17"/>
      <c r="U727" s="17"/>
      <c r="V727" s="17"/>
    </row>
    <row r="728" spans="6:22" x14ac:dyDescent="0.2">
      <c r="F728" s="8"/>
      <c r="G728" s="17"/>
      <c r="H728" s="20"/>
      <c r="I728" s="105"/>
      <c r="M728"/>
      <c r="N728" s="2"/>
      <c r="R728" s="19"/>
      <c r="T728" s="17"/>
      <c r="U728" s="17"/>
      <c r="V728" s="17"/>
    </row>
    <row r="729" spans="6:22" x14ac:dyDescent="0.2">
      <c r="F729" s="8"/>
      <c r="G729" s="17"/>
      <c r="H729" s="20"/>
      <c r="I729" s="105"/>
      <c r="M729"/>
      <c r="N729" s="2"/>
      <c r="R729" s="19"/>
      <c r="T729" s="17"/>
      <c r="U729" s="17"/>
      <c r="V729" s="17"/>
    </row>
    <row r="730" spans="6:22" x14ac:dyDescent="0.2">
      <c r="F730" s="8"/>
      <c r="G730" s="17"/>
      <c r="H730" s="20"/>
      <c r="I730" s="105"/>
      <c r="M730"/>
      <c r="N730" s="2"/>
      <c r="R730" s="19"/>
      <c r="T730" s="17"/>
      <c r="U730" s="17"/>
      <c r="V730" s="17"/>
    </row>
    <row r="731" spans="6:22" x14ac:dyDescent="0.2">
      <c r="F731" s="8"/>
      <c r="G731" s="17"/>
      <c r="H731" s="20"/>
      <c r="I731" s="105"/>
      <c r="M731"/>
      <c r="N731" s="2"/>
      <c r="R731" s="19"/>
      <c r="T731" s="17"/>
      <c r="U731" s="17"/>
      <c r="V731" s="17"/>
    </row>
    <row r="732" spans="6:22" x14ac:dyDescent="0.2">
      <c r="F732" s="8"/>
      <c r="G732" s="17"/>
      <c r="H732" s="20"/>
      <c r="I732" s="105"/>
      <c r="M732"/>
      <c r="N732" s="2"/>
      <c r="R732" s="19"/>
      <c r="T732" s="17"/>
      <c r="U732" s="17"/>
      <c r="V732" s="17"/>
    </row>
    <row r="733" spans="6:22" x14ac:dyDescent="0.2">
      <c r="F733" s="8"/>
      <c r="G733" s="17"/>
      <c r="H733" s="20"/>
      <c r="I733" s="105"/>
      <c r="M733"/>
      <c r="N733" s="2"/>
      <c r="R733" s="19"/>
      <c r="T733" s="17"/>
      <c r="U733" s="17"/>
      <c r="V733" s="17"/>
    </row>
    <row r="734" spans="6:22" x14ac:dyDescent="0.2">
      <c r="F734" s="8"/>
      <c r="G734" s="17"/>
      <c r="H734" s="20"/>
      <c r="I734" s="105"/>
      <c r="M734"/>
      <c r="N734" s="2"/>
      <c r="R734" s="19"/>
      <c r="T734" s="17"/>
      <c r="U734" s="17"/>
      <c r="V734" s="17"/>
    </row>
    <row r="735" spans="6:22" x14ac:dyDescent="0.2">
      <c r="F735" s="8"/>
      <c r="G735" s="17"/>
      <c r="H735" s="20"/>
      <c r="I735" s="105"/>
      <c r="M735"/>
      <c r="N735" s="2"/>
      <c r="R735" s="19"/>
      <c r="T735" s="17"/>
      <c r="U735" s="17"/>
      <c r="V735" s="17"/>
    </row>
    <row r="736" spans="6:22" x14ac:dyDescent="0.2">
      <c r="F736" s="8"/>
      <c r="G736" s="17"/>
      <c r="H736" s="20"/>
      <c r="I736" s="105"/>
      <c r="M736"/>
      <c r="N736" s="2"/>
      <c r="R736" s="19"/>
      <c r="T736" s="17"/>
      <c r="U736" s="17"/>
      <c r="V736" s="17"/>
    </row>
    <row r="737" spans="6:22" x14ac:dyDescent="0.2">
      <c r="F737" s="8"/>
      <c r="G737" s="17"/>
      <c r="H737" s="20"/>
      <c r="I737" s="105"/>
      <c r="M737"/>
      <c r="N737" s="2"/>
      <c r="R737" s="19"/>
      <c r="T737" s="17"/>
      <c r="U737" s="17"/>
      <c r="V737" s="17"/>
    </row>
    <row r="738" spans="6:22" x14ac:dyDescent="0.2">
      <c r="F738" s="8"/>
      <c r="G738" s="17"/>
      <c r="H738" s="20"/>
      <c r="I738" s="105"/>
      <c r="M738"/>
      <c r="N738" s="2"/>
      <c r="R738" s="19"/>
      <c r="T738" s="17"/>
      <c r="U738" s="17"/>
      <c r="V738" s="17"/>
    </row>
    <row r="739" spans="6:22" x14ac:dyDescent="0.2">
      <c r="F739" s="8"/>
      <c r="G739" s="17"/>
      <c r="H739" s="20"/>
      <c r="I739" s="105"/>
      <c r="M739"/>
      <c r="N739" s="2"/>
      <c r="R739" s="19"/>
      <c r="T739" s="17"/>
      <c r="U739" s="17"/>
      <c r="V739" s="17"/>
    </row>
    <row r="740" spans="6:22" x14ac:dyDescent="0.2">
      <c r="F740" s="8"/>
      <c r="G740" s="17"/>
      <c r="H740" s="20"/>
      <c r="I740" s="105"/>
      <c r="M740"/>
      <c r="N740" s="2"/>
      <c r="R740" s="19"/>
      <c r="T740" s="17"/>
      <c r="U740" s="17"/>
      <c r="V740" s="17"/>
    </row>
    <row r="741" spans="6:22" x14ac:dyDescent="0.2">
      <c r="F741" s="8"/>
      <c r="G741" s="17"/>
      <c r="H741" s="20"/>
      <c r="I741" s="105"/>
      <c r="M741"/>
      <c r="N741" s="2"/>
      <c r="R741" s="19"/>
      <c r="T741" s="17"/>
      <c r="U741" s="17"/>
      <c r="V741" s="17"/>
    </row>
    <row r="742" spans="6:22" x14ac:dyDescent="0.2">
      <c r="F742" s="8"/>
      <c r="G742" s="17"/>
      <c r="H742" s="20"/>
      <c r="I742" s="105"/>
      <c r="M742"/>
      <c r="N742" s="2"/>
      <c r="R742" s="19"/>
      <c r="T742" s="17"/>
      <c r="U742" s="17"/>
      <c r="V742" s="17"/>
    </row>
    <row r="743" spans="6:22" x14ac:dyDescent="0.2">
      <c r="F743" s="8"/>
      <c r="G743" s="17"/>
      <c r="H743" s="20"/>
      <c r="I743" s="105"/>
      <c r="M743"/>
      <c r="N743" s="2"/>
      <c r="R743" s="19"/>
      <c r="T743" s="17"/>
      <c r="U743" s="17"/>
      <c r="V743" s="17"/>
    </row>
    <row r="744" spans="6:22" x14ac:dyDescent="0.2">
      <c r="F744" s="8"/>
      <c r="G744" s="17"/>
      <c r="H744" s="20"/>
      <c r="I744" s="105"/>
      <c r="M744"/>
      <c r="N744" s="2"/>
      <c r="R744" s="19"/>
      <c r="T744" s="17"/>
      <c r="U744" s="17"/>
      <c r="V744" s="17"/>
    </row>
    <row r="745" spans="6:22" x14ac:dyDescent="0.2">
      <c r="F745" s="8"/>
      <c r="G745" s="17"/>
      <c r="H745" s="20"/>
      <c r="I745" s="105"/>
      <c r="M745"/>
      <c r="N745" s="2"/>
      <c r="R745" s="19"/>
      <c r="T745" s="17"/>
      <c r="U745" s="17"/>
      <c r="V745" s="17"/>
    </row>
    <row r="746" spans="6:22" x14ac:dyDescent="0.2">
      <c r="F746" s="8"/>
      <c r="G746" s="17"/>
      <c r="H746" s="20"/>
      <c r="I746" s="105"/>
      <c r="M746"/>
      <c r="N746" s="2"/>
      <c r="R746" s="19"/>
      <c r="T746" s="17"/>
      <c r="U746" s="17"/>
      <c r="V746" s="17"/>
    </row>
    <row r="747" spans="6:22" x14ac:dyDescent="0.2">
      <c r="F747" s="8"/>
      <c r="G747" s="17"/>
      <c r="H747" s="20"/>
      <c r="I747" s="105"/>
      <c r="M747"/>
      <c r="N747" s="2"/>
      <c r="R747" s="19"/>
      <c r="T747" s="17"/>
      <c r="U747" s="17"/>
      <c r="V747" s="17"/>
    </row>
    <row r="748" spans="6:22" x14ac:dyDescent="0.2">
      <c r="F748" s="8"/>
      <c r="G748" s="17"/>
      <c r="H748" s="20"/>
      <c r="I748" s="105"/>
      <c r="M748"/>
      <c r="N748" s="2"/>
      <c r="R748" s="19"/>
      <c r="T748" s="17"/>
      <c r="U748" s="17"/>
      <c r="V748" s="17"/>
    </row>
    <row r="749" spans="6:22" x14ac:dyDescent="0.2">
      <c r="F749" s="8"/>
      <c r="G749" s="17"/>
      <c r="H749" s="20"/>
      <c r="I749" s="105"/>
      <c r="M749"/>
      <c r="N749" s="2"/>
      <c r="R749" s="19"/>
      <c r="T749" s="17"/>
      <c r="U749" s="17"/>
      <c r="V749" s="17"/>
    </row>
    <row r="750" spans="6:22" x14ac:dyDescent="0.2">
      <c r="F750" s="8"/>
      <c r="G750" s="17"/>
      <c r="H750" s="20"/>
      <c r="I750" s="105"/>
      <c r="M750"/>
      <c r="N750" s="2"/>
      <c r="R750" s="19"/>
      <c r="T750" s="17"/>
      <c r="U750" s="17"/>
      <c r="V750" s="17"/>
    </row>
    <row r="751" spans="6:22" x14ac:dyDescent="0.2">
      <c r="F751" s="8"/>
      <c r="G751" s="17"/>
      <c r="H751" s="20"/>
      <c r="I751" s="105"/>
      <c r="M751"/>
      <c r="N751" s="2"/>
      <c r="R751" s="19"/>
      <c r="T751" s="17"/>
      <c r="U751" s="17"/>
      <c r="V751" s="17"/>
    </row>
    <row r="752" spans="6:22" x14ac:dyDescent="0.2">
      <c r="F752" s="8"/>
      <c r="G752" s="17"/>
      <c r="H752" s="20"/>
      <c r="I752" s="105"/>
      <c r="M752"/>
      <c r="N752" s="2"/>
      <c r="R752" s="19"/>
      <c r="T752" s="17"/>
      <c r="U752" s="17"/>
      <c r="V752" s="17"/>
    </row>
    <row r="753" spans="6:22" x14ac:dyDescent="0.2">
      <c r="F753" s="8"/>
      <c r="G753" s="17"/>
      <c r="H753" s="20"/>
      <c r="I753" s="105"/>
      <c r="M753"/>
      <c r="N753" s="2"/>
      <c r="R753" s="19"/>
      <c r="T753" s="17"/>
      <c r="U753" s="17"/>
      <c r="V753" s="17"/>
    </row>
    <row r="754" spans="6:22" x14ac:dyDescent="0.2">
      <c r="F754" s="8"/>
      <c r="G754" s="17"/>
      <c r="H754" s="20"/>
      <c r="I754" s="105"/>
      <c r="M754"/>
      <c r="N754" s="2"/>
      <c r="R754" s="19"/>
      <c r="T754" s="17"/>
      <c r="U754" s="17"/>
      <c r="V754" s="17"/>
    </row>
    <row r="755" spans="6:22" x14ac:dyDescent="0.2">
      <c r="F755" s="8"/>
      <c r="G755" s="17"/>
      <c r="H755" s="20"/>
      <c r="I755" s="105"/>
      <c r="M755"/>
      <c r="N755" s="2"/>
      <c r="R755" s="19"/>
      <c r="T755" s="17"/>
      <c r="U755" s="17"/>
      <c r="V755" s="17"/>
    </row>
    <row r="756" spans="6:22" x14ac:dyDescent="0.2">
      <c r="F756" s="8"/>
      <c r="G756" s="17"/>
      <c r="H756" s="20"/>
      <c r="I756" s="105"/>
      <c r="M756"/>
      <c r="N756" s="2"/>
      <c r="R756" s="19"/>
      <c r="T756" s="17"/>
      <c r="U756" s="17"/>
      <c r="V756" s="17"/>
    </row>
    <row r="757" spans="6:22" x14ac:dyDescent="0.2">
      <c r="F757" s="8"/>
      <c r="G757" s="17"/>
      <c r="H757" s="20"/>
      <c r="I757" s="105"/>
      <c r="M757"/>
      <c r="N757" s="2"/>
      <c r="R757" s="19"/>
      <c r="T757" s="17"/>
      <c r="U757" s="17"/>
      <c r="V757" s="17"/>
    </row>
    <row r="758" spans="6:22" x14ac:dyDescent="0.2">
      <c r="F758" s="8"/>
      <c r="G758" s="17"/>
      <c r="H758" s="20"/>
      <c r="I758" s="105"/>
      <c r="M758"/>
      <c r="N758" s="2"/>
      <c r="R758" s="19"/>
      <c r="T758" s="17"/>
      <c r="U758" s="17"/>
      <c r="V758" s="17"/>
    </row>
    <row r="759" spans="6:22" x14ac:dyDescent="0.2">
      <c r="F759" s="8"/>
      <c r="G759" s="17"/>
      <c r="H759" s="20"/>
      <c r="I759" s="105"/>
      <c r="M759"/>
      <c r="N759" s="2"/>
      <c r="R759" s="19"/>
      <c r="T759" s="17"/>
      <c r="U759" s="17"/>
      <c r="V759" s="17"/>
    </row>
    <row r="760" spans="6:22" x14ac:dyDescent="0.2">
      <c r="F760" s="8"/>
      <c r="G760" s="17"/>
      <c r="H760" s="20"/>
      <c r="I760" s="105"/>
      <c r="M760"/>
      <c r="N760" s="2"/>
      <c r="R760" s="19"/>
      <c r="T760" s="17"/>
      <c r="U760" s="17"/>
      <c r="V760" s="17"/>
    </row>
    <row r="761" spans="6:22" x14ac:dyDescent="0.2">
      <c r="F761" s="8"/>
      <c r="G761" s="17"/>
      <c r="H761" s="20"/>
      <c r="I761" s="105"/>
      <c r="M761"/>
      <c r="N761" s="2"/>
      <c r="R761" s="19"/>
      <c r="T761" s="17"/>
      <c r="U761" s="17"/>
      <c r="V761" s="17"/>
    </row>
    <row r="762" spans="6:22" x14ac:dyDescent="0.2">
      <c r="F762" s="8"/>
      <c r="G762" s="17"/>
      <c r="H762" s="20"/>
      <c r="I762" s="105"/>
      <c r="M762"/>
      <c r="N762" s="2"/>
      <c r="R762" s="19"/>
      <c r="T762" s="17"/>
      <c r="U762" s="17"/>
      <c r="V762" s="17"/>
    </row>
    <row r="763" spans="6:22" x14ac:dyDescent="0.2">
      <c r="F763" s="8"/>
      <c r="G763" s="17"/>
      <c r="H763" s="20"/>
      <c r="I763" s="105"/>
      <c r="M763"/>
      <c r="N763" s="2"/>
      <c r="R763" s="19"/>
      <c r="T763" s="17"/>
      <c r="U763" s="17"/>
      <c r="V763" s="17"/>
    </row>
    <row r="764" spans="6:22" x14ac:dyDescent="0.2">
      <c r="F764" s="8"/>
      <c r="G764" s="17"/>
      <c r="H764" s="20"/>
      <c r="I764" s="105"/>
      <c r="M764"/>
      <c r="N764" s="2"/>
      <c r="R764" s="19"/>
      <c r="T764" s="17"/>
      <c r="U764" s="17"/>
      <c r="V764" s="17"/>
    </row>
    <row r="765" spans="6:22" x14ac:dyDescent="0.2">
      <c r="F765" s="8"/>
      <c r="G765" s="17"/>
      <c r="H765" s="20"/>
      <c r="I765" s="105"/>
      <c r="M765"/>
      <c r="N765" s="2"/>
      <c r="R765" s="19"/>
      <c r="T765" s="17"/>
      <c r="U765" s="17"/>
      <c r="V765" s="17"/>
    </row>
    <row r="766" spans="6:22" x14ac:dyDescent="0.2">
      <c r="F766" s="8"/>
      <c r="G766" s="17"/>
      <c r="H766" s="20"/>
      <c r="I766" s="105"/>
      <c r="M766"/>
      <c r="N766" s="2"/>
      <c r="R766" s="19"/>
      <c r="T766" s="17"/>
      <c r="U766" s="17"/>
      <c r="V766" s="17"/>
    </row>
    <row r="767" spans="6:22" x14ac:dyDescent="0.2">
      <c r="F767" s="8"/>
      <c r="G767" s="17"/>
      <c r="H767" s="20"/>
      <c r="I767" s="105"/>
      <c r="M767"/>
      <c r="N767" s="2"/>
      <c r="R767" s="19"/>
      <c r="T767" s="17"/>
      <c r="U767" s="17"/>
      <c r="V767" s="17"/>
    </row>
    <row r="768" spans="6:22" x14ac:dyDescent="0.2">
      <c r="F768" s="8"/>
      <c r="G768" s="17"/>
      <c r="H768" s="20"/>
      <c r="I768" s="105"/>
      <c r="M768"/>
      <c r="N768" s="2"/>
      <c r="R768" s="19"/>
      <c r="T768" s="17"/>
      <c r="U768" s="17"/>
      <c r="V768" s="17"/>
    </row>
    <row r="769" spans="6:22" x14ac:dyDescent="0.2">
      <c r="F769" s="8"/>
      <c r="G769" s="17"/>
      <c r="H769" s="20"/>
      <c r="I769" s="105"/>
      <c r="M769"/>
      <c r="N769" s="2"/>
      <c r="R769" s="19"/>
      <c r="T769" s="17"/>
      <c r="U769" s="17"/>
      <c r="V769" s="17"/>
    </row>
    <row r="770" spans="6:22" x14ac:dyDescent="0.2">
      <c r="F770" s="8"/>
      <c r="G770" s="17"/>
      <c r="H770" s="20"/>
      <c r="I770" s="105"/>
      <c r="M770"/>
      <c r="N770" s="2"/>
      <c r="R770" s="19"/>
      <c r="T770" s="17"/>
      <c r="U770" s="17"/>
      <c r="V770" s="17"/>
    </row>
    <row r="771" spans="6:22" x14ac:dyDescent="0.2">
      <c r="F771" s="8"/>
      <c r="G771" s="17"/>
      <c r="H771" s="20"/>
      <c r="I771" s="105"/>
      <c r="M771"/>
      <c r="N771" s="2"/>
      <c r="R771" s="19"/>
      <c r="T771" s="17"/>
      <c r="U771" s="17"/>
      <c r="V771" s="17"/>
    </row>
    <row r="772" spans="6:22" x14ac:dyDescent="0.2">
      <c r="F772" s="8"/>
      <c r="G772" s="17"/>
      <c r="H772" s="20"/>
      <c r="I772" s="105"/>
      <c r="M772"/>
      <c r="N772" s="2"/>
      <c r="R772" s="19"/>
      <c r="T772" s="17"/>
      <c r="U772" s="17"/>
      <c r="V772" s="17"/>
    </row>
    <row r="773" spans="6:22" x14ac:dyDescent="0.2">
      <c r="F773" s="8"/>
      <c r="G773" s="17"/>
      <c r="H773" s="20"/>
      <c r="I773" s="105"/>
      <c r="M773"/>
      <c r="N773" s="2"/>
      <c r="R773" s="19"/>
      <c r="T773" s="17"/>
      <c r="U773" s="17"/>
      <c r="V773" s="17"/>
    </row>
    <row r="774" spans="6:22" x14ac:dyDescent="0.2">
      <c r="F774" s="8"/>
      <c r="G774" s="17"/>
      <c r="H774" s="20"/>
      <c r="I774" s="105"/>
      <c r="M774"/>
      <c r="N774" s="2"/>
      <c r="R774" s="19"/>
      <c r="T774" s="17"/>
      <c r="U774" s="17"/>
      <c r="V774" s="17"/>
    </row>
    <row r="775" spans="6:22" x14ac:dyDescent="0.2">
      <c r="F775" s="8"/>
      <c r="G775" s="17"/>
      <c r="H775" s="20"/>
      <c r="I775" s="105"/>
      <c r="M775"/>
      <c r="N775" s="2"/>
      <c r="R775" s="19"/>
      <c r="T775" s="17"/>
      <c r="U775" s="17"/>
      <c r="V775" s="17"/>
    </row>
    <row r="776" spans="6:22" x14ac:dyDescent="0.2">
      <c r="F776" s="8"/>
      <c r="G776" s="17"/>
      <c r="H776" s="20"/>
      <c r="I776" s="105"/>
      <c r="M776"/>
      <c r="N776" s="2"/>
      <c r="R776" s="19"/>
      <c r="T776" s="17"/>
      <c r="U776" s="17"/>
      <c r="V776" s="17"/>
    </row>
    <row r="777" spans="6:22" x14ac:dyDescent="0.2">
      <c r="F777" s="8"/>
      <c r="G777" s="17"/>
      <c r="H777" s="20"/>
      <c r="I777" s="105"/>
      <c r="M777"/>
      <c r="N777" s="2"/>
      <c r="R777" s="19"/>
      <c r="T777" s="17"/>
      <c r="U777" s="17"/>
      <c r="V777" s="17"/>
    </row>
    <row r="778" spans="6:22" x14ac:dyDescent="0.2">
      <c r="F778" s="8"/>
      <c r="G778" s="17"/>
      <c r="H778" s="20"/>
      <c r="I778" s="105"/>
      <c r="M778"/>
      <c r="N778" s="2"/>
      <c r="R778" s="19"/>
      <c r="T778" s="17"/>
      <c r="U778" s="17"/>
      <c r="V778" s="17"/>
    </row>
    <row r="779" spans="6:22" x14ac:dyDescent="0.2">
      <c r="F779" s="8"/>
      <c r="G779" s="17"/>
      <c r="H779" s="20"/>
      <c r="I779" s="105"/>
      <c r="M779"/>
      <c r="N779" s="2"/>
      <c r="R779" s="19"/>
      <c r="T779" s="17"/>
      <c r="U779" s="17"/>
      <c r="V779" s="17"/>
    </row>
    <row r="780" spans="6:22" x14ac:dyDescent="0.2">
      <c r="F780" s="8"/>
      <c r="G780" s="17"/>
      <c r="H780" s="20"/>
      <c r="I780" s="105"/>
      <c r="M780"/>
      <c r="N780" s="2"/>
      <c r="R780" s="19"/>
      <c r="T780" s="17"/>
      <c r="U780" s="17"/>
      <c r="V780" s="17"/>
    </row>
    <row r="781" spans="6:22" x14ac:dyDescent="0.2">
      <c r="F781" s="8"/>
      <c r="G781" s="17"/>
      <c r="H781" s="20"/>
      <c r="I781" s="105"/>
      <c r="M781"/>
      <c r="N781" s="2"/>
      <c r="R781" s="19"/>
      <c r="T781" s="17"/>
      <c r="U781" s="17"/>
      <c r="V781" s="17"/>
    </row>
    <row r="782" spans="6:22" x14ac:dyDescent="0.2">
      <c r="F782" s="8"/>
      <c r="G782" s="17"/>
      <c r="H782" s="20"/>
      <c r="I782" s="105"/>
      <c r="M782"/>
      <c r="N782" s="2"/>
      <c r="R782" s="19"/>
      <c r="T782" s="17"/>
      <c r="U782" s="17"/>
      <c r="V782" s="17"/>
    </row>
    <row r="783" spans="6:22" x14ac:dyDescent="0.2">
      <c r="F783" s="8"/>
      <c r="G783" s="17"/>
      <c r="H783" s="20"/>
      <c r="I783" s="105"/>
      <c r="M783"/>
      <c r="N783" s="2"/>
      <c r="R783" s="19"/>
      <c r="T783" s="17"/>
      <c r="U783" s="17"/>
      <c r="V783" s="17"/>
    </row>
    <row r="784" spans="6:22" x14ac:dyDescent="0.2">
      <c r="F784" s="8"/>
      <c r="G784" s="17"/>
      <c r="H784" s="20"/>
      <c r="I784" s="105"/>
      <c r="M784"/>
      <c r="N784" s="2"/>
      <c r="R784" s="19"/>
      <c r="T784" s="17"/>
      <c r="U784" s="17"/>
      <c r="V784" s="17"/>
    </row>
    <row r="785" spans="6:22" x14ac:dyDescent="0.2">
      <c r="F785" s="8"/>
      <c r="G785" s="17"/>
      <c r="H785" s="20"/>
      <c r="I785" s="105"/>
      <c r="M785"/>
      <c r="N785" s="2"/>
      <c r="R785" s="19"/>
      <c r="T785" s="17"/>
      <c r="U785" s="17"/>
      <c r="V785" s="17"/>
    </row>
    <row r="786" spans="6:22" x14ac:dyDescent="0.2">
      <c r="F786" s="8"/>
      <c r="G786" s="17"/>
      <c r="H786" s="20"/>
      <c r="I786" s="105"/>
      <c r="M786"/>
      <c r="N786" s="2"/>
      <c r="R786" s="19"/>
      <c r="T786" s="17"/>
      <c r="U786" s="17"/>
      <c r="V786" s="17"/>
    </row>
    <row r="787" spans="6:22" x14ac:dyDescent="0.2">
      <c r="F787" s="8"/>
      <c r="G787" s="17"/>
      <c r="H787" s="20"/>
      <c r="I787" s="105"/>
      <c r="M787"/>
      <c r="N787" s="2"/>
      <c r="R787" s="19"/>
      <c r="T787" s="17"/>
      <c r="U787" s="17"/>
      <c r="V787" s="17"/>
    </row>
    <row r="788" spans="6:22" x14ac:dyDescent="0.2">
      <c r="F788" s="8"/>
      <c r="G788" s="17"/>
      <c r="H788" s="20"/>
      <c r="I788" s="105"/>
      <c r="M788"/>
      <c r="N788" s="2"/>
      <c r="R788" s="19"/>
      <c r="T788" s="17"/>
      <c r="U788" s="17"/>
      <c r="V788" s="17"/>
    </row>
    <row r="789" spans="6:22" x14ac:dyDescent="0.2">
      <c r="F789" s="8"/>
      <c r="G789" s="17"/>
      <c r="H789" s="20"/>
      <c r="I789" s="105"/>
      <c r="M789"/>
      <c r="N789" s="2"/>
      <c r="R789" s="19"/>
      <c r="T789" s="17"/>
      <c r="U789" s="17"/>
      <c r="V789" s="17"/>
    </row>
    <row r="790" spans="6:22" x14ac:dyDescent="0.2">
      <c r="F790" s="8"/>
      <c r="G790" s="17"/>
      <c r="H790" s="20"/>
      <c r="I790" s="105"/>
      <c r="M790"/>
      <c r="N790" s="2"/>
      <c r="R790" s="19"/>
      <c r="T790" s="17"/>
      <c r="U790" s="17"/>
      <c r="V790" s="17"/>
    </row>
    <row r="791" spans="6:22" x14ac:dyDescent="0.2">
      <c r="F791" s="8"/>
      <c r="G791" s="17"/>
      <c r="H791" s="20"/>
      <c r="I791" s="105"/>
      <c r="M791"/>
      <c r="N791" s="2"/>
      <c r="R791" s="19"/>
      <c r="T791" s="17"/>
      <c r="U791" s="17"/>
      <c r="V791" s="17"/>
    </row>
    <row r="792" spans="6:22" x14ac:dyDescent="0.2">
      <c r="F792" s="8"/>
      <c r="G792" s="17"/>
      <c r="H792" s="20"/>
      <c r="I792" s="105"/>
      <c r="M792"/>
      <c r="N792" s="2"/>
      <c r="R792" s="19"/>
      <c r="T792" s="17"/>
      <c r="U792" s="17"/>
      <c r="V792" s="17"/>
    </row>
    <row r="793" spans="6:22" x14ac:dyDescent="0.2">
      <c r="F793" s="8"/>
      <c r="G793" s="17"/>
      <c r="H793" s="20"/>
      <c r="I793" s="105"/>
      <c r="M793"/>
      <c r="N793" s="2"/>
      <c r="R793" s="19"/>
      <c r="T793" s="17"/>
      <c r="U793" s="17"/>
      <c r="V793" s="17"/>
    </row>
    <row r="794" spans="6:22" x14ac:dyDescent="0.2">
      <c r="F794" s="8"/>
      <c r="G794" s="17"/>
      <c r="H794" s="20"/>
      <c r="I794" s="105"/>
      <c r="M794"/>
      <c r="N794" s="2"/>
      <c r="R794" s="19"/>
      <c r="T794" s="17"/>
      <c r="U794" s="17"/>
      <c r="V794" s="17"/>
    </row>
    <row r="795" spans="6:22" x14ac:dyDescent="0.2">
      <c r="F795" s="8"/>
      <c r="G795" s="17"/>
      <c r="H795" s="20"/>
      <c r="I795" s="105"/>
      <c r="M795"/>
      <c r="N795" s="2"/>
      <c r="R795" s="19"/>
      <c r="T795" s="17"/>
      <c r="U795" s="17"/>
      <c r="V795" s="17"/>
    </row>
    <row r="796" spans="6:22" x14ac:dyDescent="0.2">
      <c r="F796" s="8"/>
      <c r="G796" s="17"/>
      <c r="H796" s="20"/>
      <c r="I796" s="105"/>
      <c r="M796"/>
      <c r="N796" s="2"/>
      <c r="R796" s="19"/>
      <c r="T796" s="17"/>
      <c r="U796" s="17"/>
      <c r="V796" s="17"/>
    </row>
    <row r="797" spans="6:22" x14ac:dyDescent="0.2">
      <c r="F797" s="8"/>
      <c r="G797" s="17"/>
      <c r="H797" s="20"/>
      <c r="I797" s="105"/>
      <c r="M797"/>
      <c r="N797" s="2"/>
      <c r="R797" s="19"/>
      <c r="T797" s="17"/>
      <c r="U797" s="17"/>
      <c r="V797" s="17"/>
    </row>
    <row r="798" spans="6:22" x14ac:dyDescent="0.2">
      <c r="F798" s="8"/>
      <c r="G798" s="17"/>
      <c r="H798" s="20"/>
      <c r="I798" s="105"/>
      <c r="M798"/>
      <c r="N798" s="2"/>
      <c r="R798" s="19"/>
      <c r="T798" s="17"/>
      <c r="U798" s="17"/>
      <c r="V798" s="17"/>
    </row>
    <row r="799" spans="6:22" x14ac:dyDescent="0.2">
      <c r="F799" s="8"/>
      <c r="G799" s="17"/>
      <c r="H799" s="20"/>
      <c r="I799" s="105"/>
      <c r="M799"/>
      <c r="N799" s="2"/>
      <c r="R799" s="19"/>
      <c r="T799" s="17"/>
      <c r="U799" s="17"/>
      <c r="V799" s="17"/>
    </row>
    <row r="800" spans="6:22" x14ac:dyDescent="0.2">
      <c r="F800" s="8"/>
      <c r="G800" s="17"/>
      <c r="H800" s="20"/>
      <c r="I800" s="105"/>
      <c r="M800"/>
      <c r="N800" s="2"/>
      <c r="R800" s="19"/>
      <c r="T800" s="17"/>
      <c r="U800" s="17"/>
      <c r="V800" s="17"/>
    </row>
    <row r="801" spans="6:22" x14ac:dyDescent="0.2">
      <c r="F801" s="8"/>
      <c r="G801" s="17"/>
      <c r="H801" s="20"/>
      <c r="I801" s="105"/>
      <c r="M801"/>
      <c r="N801" s="2"/>
      <c r="R801" s="19"/>
      <c r="T801" s="17"/>
      <c r="U801" s="17"/>
      <c r="V801" s="17"/>
    </row>
    <row r="802" spans="6:22" x14ac:dyDescent="0.2">
      <c r="F802" s="8"/>
      <c r="G802" s="17"/>
      <c r="H802" s="20"/>
      <c r="I802" s="105"/>
      <c r="M802"/>
      <c r="N802" s="2"/>
      <c r="R802" s="19"/>
      <c r="T802" s="17"/>
      <c r="U802" s="17"/>
      <c r="V802" s="17"/>
    </row>
    <row r="803" spans="6:22" x14ac:dyDescent="0.2">
      <c r="F803" s="8"/>
      <c r="G803" s="17"/>
      <c r="H803" s="20"/>
      <c r="I803" s="105"/>
      <c r="M803"/>
      <c r="N803" s="2"/>
      <c r="R803" s="19"/>
      <c r="T803" s="17"/>
      <c r="U803" s="17"/>
      <c r="V803" s="17"/>
    </row>
    <row r="804" spans="6:22" x14ac:dyDescent="0.2">
      <c r="F804" s="8"/>
      <c r="G804" s="17"/>
      <c r="H804" s="20"/>
      <c r="I804" s="105"/>
      <c r="M804"/>
      <c r="N804" s="2"/>
      <c r="R804" s="19"/>
      <c r="T804" s="17"/>
      <c r="U804" s="17"/>
      <c r="V804" s="17"/>
    </row>
    <row r="805" spans="6:22" x14ac:dyDescent="0.2">
      <c r="F805" s="8"/>
      <c r="G805" s="17"/>
      <c r="H805" s="20"/>
      <c r="I805" s="105"/>
      <c r="M805"/>
      <c r="N805" s="2"/>
      <c r="R805" s="19"/>
      <c r="T805" s="17"/>
      <c r="U805" s="17"/>
      <c r="V805" s="17"/>
    </row>
    <row r="806" spans="6:22" x14ac:dyDescent="0.2">
      <c r="F806" s="8"/>
      <c r="G806" s="17"/>
      <c r="H806" s="20"/>
      <c r="I806" s="105"/>
      <c r="M806"/>
      <c r="N806" s="2"/>
      <c r="R806" s="19"/>
      <c r="T806" s="17"/>
      <c r="U806" s="17"/>
      <c r="V806" s="17"/>
    </row>
    <row r="807" spans="6:22" x14ac:dyDescent="0.2">
      <c r="F807" s="8"/>
      <c r="G807" s="17"/>
      <c r="H807" s="20"/>
      <c r="I807" s="105"/>
      <c r="M807"/>
      <c r="N807" s="2"/>
      <c r="R807" s="19"/>
      <c r="T807" s="17"/>
      <c r="U807" s="17"/>
      <c r="V807" s="17"/>
    </row>
    <row r="808" spans="6:22" x14ac:dyDescent="0.2">
      <c r="F808" s="8"/>
      <c r="G808" s="17"/>
      <c r="H808" s="20"/>
      <c r="I808" s="105"/>
      <c r="M808"/>
      <c r="N808" s="2"/>
      <c r="R808" s="19"/>
      <c r="T808" s="17"/>
      <c r="U808" s="17"/>
      <c r="V808" s="17"/>
    </row>
    <row r="809" spans="6:22" x14ac:dyDescent="0.2">
      <c r="F809" s="8"/>
      <c r="G809" s="17"/>
      <c r="H809" s="20"/>
      <c r="I809" s="105"/>
      <c r="M809"/>
      <c r="N809" s="2"/>
      <c r="R809" s="19"/>
      <c r="T809" s="17"/>
      <c r="U809" s="17"/>
      <c r="V809" s="17"/>
    </row>
    <row r="810" spans="6:22" x14ac:dyDescent="0.2">
      <c r="F810" s="8"/>
      <c r="G810" s="17"/>
      <c r="H810" s="20"/>
      <c r="I810" s="105"/>
      <c r="M810"/>
      <c r="N810" s="2"/>
      <c r="R810" s="19"/>
      <c r="T810" s="17"/>
      <c r="U810" s="17"/>
      <c r="V810" s="17"/>
    </row>
    <row r="811" spans="6:22" x14ac:dyDescent="0.2">
      <c r="F811" s="8"/>
      <c r="G811" s="17"/>
      <c r="H811" s="20"/>
      <c r="I811" s="105"/>
      <c r="M811"/>
      <c r="N811" s="2"/>
      <c r="R811" s="19"/>
      <c r="T811" s="17"/>
      <c r="U811" s="17"/>
      <c r="V811" s="17"/>
    </row>
    <row r="812" spans="6:22" x14ac:dyDescent="0.2">
      <c r="F812" s="8"/>
      <c r="G812" s="17"/>
      <c r="H812" s="20"/>
      <c r="I812" s="105"/>
      <c r="M812"/>
      <c r="N812" s="2"/>
      <c r="R812" s="19"/>
      <c r="T812" s="17"/>
      <c r="U812" s="17"/>
      <c r="V812" s="17"/>
    </row>
    <row r="813" spans="6:22" x14ac:dyDescent="0.2">
      <c r="F813" s="8"/>
      <c r="G813" s="17"/>
      <c r="H813" s="20"/>
      <c r="I813" s="105"/>
      <c r="M813"/>
      <c r="N813" s="2"/>
      <c r="R813" s="19"/>
      <c r="T813" s="17"/>
      <c r="U813" s="17"/>
      <c r="V813" s="17"/>
    </row>
    <row r="814" spans="6:22" x14ac:dyDescent="0.2">
      <c r="F814" s="8"/>
      <c r="G814" s="17"/>
      <c r="H814" s="20"/>
      <c r="I814" s="105"/>
      <c r="M814"/>
      <c r="N814" s="2"/>
      <c r="R814" s="19"/>
      <c r="T814" s="17"/>
      <c r="U814" s="17"/>
      <c r="V814" s="17"/>
    </row>
    <row r="815" spans="6:22" x14ac:dyDescent="0.2">
      <c r="F815" s="8"/>
      <c r="G815" s="17"/>
      <c r="H815" s="20"/>
      <c r="I815" s="105"/>
      <c r="M815"/>
      <c r="N815" s="2"/>
      <c r="R815" s="19"/>
      <c r="T815" s="17"/>
      <c r="U815" s="17"/>
      <c r="V815" s="17"/>
    </row>
    <row r="816" spans="6:22" x14ac:dyDescent="0.2">
      <c r="F816" s="8"/>
      <c r="G816" s="17"/>
      <c r="H816" s="20"/>
      <c r="I816" s="105"/>
      <c r="M816"/>
      <c r="N816" s="2"/>
      <c r="R816" s="19"/>
      <c r="T816" s="17"/>
      <c r="U816" s="17"/>
      <c r="V816" s="17"/>
    </row>
    <row r="817" spans="6:22" x14ac:dyDescent="0.2">
      <c r="F817" s="8"/>
      <c r="G817" s="17"/>
      <c r="H817" s="20"/>
      <c r="I817" s="105"/>
      <c r="M817"/>
      <c r="N817" s="2"/>
      <c r="R817" s="19"/>
      <c r="T817" s="17"/>
      <c r="U817" s="17"/>
      <c r="V817" s="17"/>
    </row>
    <row r="818" spans="6:22" x14ac:dyDescent="0.2">
      <c r="F818" s="8"/>
      <c r="G818" s="17"/>
      <c r="H818" s="20"/>
      <c r="I818" s="105"/>
      <c r="M818"/>
      <c r="N818" s="2"/>
      <c r="R818" s="19"/>
      <c r="T818" s="17"/>
      <c r="U818" s="17"/>
      <c r="V818" s="17"/>
    </row>
    <row r="819" spans="6:22" x14ac:dyDescent="0.2">
      <c r="F819" s="8"/>
      <c r="G819" s="17"/>
      <c r="H819" s="20"/>
      <c r="I819" s="105"/>
      <c r="M819"/>
      <c r="N819" s="2"/>
      <c r="R819" s="19"/>
      <c r="T819" s="17"/>
      <c r="U819" s="17"/>
      <c r="V819" s="17"/>
    </row>
    <row r="820" spans="6:22" x14ac:dyDescent="0.2">
      <c r="F820" s="8"/>
      <c r="G820" s="17"/>
      <c r="H820" s="20"/>
      <c r="I820" s="105"/>
      <c r="M820"/>
      <c r="N820" s="2"/>
      <c r="R820" s="19"/>
      <c r="T820" s="17"/>
      <c r="U820" s="17"/>
      <c r="V820" s="17"/>
    </row>
    <row r="821" spans="6:22" x14ac:dyDescent="0.2">
      <c r="F821" s="8"/>
      <c r="G821" s="17"/>
      <c r="H821" s="20"/>
      <c r="I821" s="105"/>
      <c r="M821"/>
      <c r="N821" s="2"/>
      <c r="R821" s="19"/>
      <c r="T821" s="17"/>
      <c r="U821" s="17"/>
      <c r="V821" s="17"/>
    </row>
    <row r="822" spans="6:22" x14ac:dyDescent="0.2">
      <c r="F822" s="8"/>
      <c r="G822" s="17"/>
      <c r="H822" s="20"/>
      <c r="I822" s="105"/>
      <c r="M822"/>
      <c r="N822" s="2"/>
      <c r="R822" s="19"/>
      <c r="T822" s="17"/>
      <c r="U822" s="17"/>
      <c r="V822" s="17"/>
    </row>
    <row r="823" spans="6:22" x14ac:dyDescent="0.2">
      <c r="F823" s="8"/>
      <c r="G823" s="17"/>
      <c r="H823" s="20"/>
      <c r="I823" s="105"/>
      <c r="M823"/>
      <c r="N823" s="2"/>
      <c r="R823" s="19"/>
      <c r="T823" s="17"/>
      <c r="U823" s="17"/>
      <c r="V823" s="17"/>
    </row>
    <row r="824" spans="6:22" x14ac:dyDescent="0.2">
      <c r="F824" s="8"/>
      <c r="G824" s="17"/>
      <c r="H824" s="20"/>
      <c r="I824" s="105"/>
      <c r="M824"/>
      <c r="N824" s="2"/>
      <c r="R824" s="19"/>
      <c r="T824" s="17"/>
      <c r="U824" s="17"/>
      <c r="V824" s="17"/>
    </row>
    <row r="825" spans="6:22" x14ac:dyDescent="0.2">
      <c r="F825" s="8"/>
      <c r="G825" s="17"/>
      <c r="H825" s="20"/>
      <c r="I825" s="105"/>
      <c r="M825"/>
      <c r="N825" s="2"/>
      <c r="R825" s="19"/>
      <c r="T825" s="17"/>
      <c r="U825" s="17"/>
      <c r="V825" s="17"/>
    </row>
    <row r="826" spans="6:22" x14ac:dyDescent="0.2">
      <c r="F826" s="8"/>
      <c r="G826" s="17"/>
      <c r="H826" s="20"/>
      <c r="I826" s="105"/>
      <c r="M826"/>
      <c r="N826" s="2"/>
      <c r="R826" s="19"/>
      <c r="T826" s="17"/>
      <c r="U826" s="17"/>
      <c r="V826" s="17"/>
    </row>
    <row r="827" spans="6:22" x14ac:dyDescent="0.2">
      <c r="F827" s="8"/>
      <c r="G827" s="17"/>
      <c r="H827" s="20"/>
      <c r="I827" s="105"/>
      <c r="M827"/>
      <c r="N827" s="2"/>
      <c r="R827" s="19"/>
      <c r="T827" s="17"/>
      <c r="U827" s="17"/>
      <c r="V827" s="17"/>
    </row>
    <row r="828" spans="6:22" x14ac:dyDescent="0.2">
      <c r="F828" s="8"/>
      <c r="G828" s="17"/>
      <c r="H828" s="20"/>
      <c r="I828" s="105"/>
      <c r="M828"/>
      <c r="N828" s="2"/>
      <c r="R828" s="19"/>
      <c r="T828" s="17"/>
      <c r="U828" s="17"/>
      <c r="V828" s="17"/>
    </row>
    <row r="829" spans="6:22" x14ac:dyDescent="0.2">
      <c r="F829" s="8"/>
      <c r="G829" s="17"/>
      <c r="H829" s="20"/>
      <c r="I829" s="105"/>
      <c r="M829"/>
      <c r="N829" s="2"/>
      <c r="R829" s="19"/>
      <c r="T829" s="17"/>
      <c r="U829" s="17"/>
      <c r="V829" s="17"/>
    </row>
    <row r="830" spans="6:22" x14ac:dyDescent="0.2">
      <c r="F830" s="8"/>
      <c r="G830" s="17"/>
      <c r="H830" s="20"/>
      <c r="I830" s="105"/>
      <c r="M830"/>
      <c r="N830" s="2"/>
      <c r="R830" s="19"/>
      <c r="T830" s="17"/>
      <c r="U830" s="17"/>
      <c r="V830" s="17"/>
    </row>
    <row r="831" spans="6:22" x14ac:dyDescent="0.2">
      <c r="F831" s="8"/>
      <c r="G831" s="17"/>
      <c r="H831" s="20"/>
      <c r="I831" s="105"/>
      <c r="M831"/>
      <c r="N831" s="2"/>
      <c r="R831" s="19"/>
      <c r="T831" s="17"/>
      <c r="U831" s="17"/>
      <c r="V831" s="17"/>
    </row>
    <row r="832" spans="6:22" x14ac:dyDescent="0.2">
      <c r="F832" s="8"/>
      <c r="G832" s="17"/>
      <c r="H832" s="20"/>
      <c r="I832" s="105"/>
      <c r="M832"/>
      <c r="N832" s="2"/>
      <c r="R832" s="19"/>
      <c r="T832" s="17"/>
      <c r="U832" s="17"/>
      <c r="V832" s="17"/>
    </row>
    <row r="833" spans="6:22" x14ac:dyDescent="0.2">
      <c r="F833" s="8"/>
      <c r="G833" s="17"/>
      <c r="H833" s="20"/>
      <c r="I833" s="105"/>
      <c r="M833"/>
      <c r="N833" s="2"/>
      <c r="R833" s="19"/>
      <c r="T833" s="17"/>
      <c r="U833" s="17"/>
      <c r="V833" s="17"/>
    </row>
    <row r="834" spans="6:22" x14ac:dyDescent="0.2">
      <c r="F834" s="8"/>
      <c r="G834" s="17"/>
      <c r="H834" s="20"/>
      <c r="I834" s="105"/>
      <c r="M834"/>
      <c r="N834" s="2"/>
      <c r="R834" s="19"/>
      <c r="T834" s="17"/>
      <c r="U834" s="17"/>
      <c r="V834" s="17"/>
    </row>
    <row r="835" spans="6:22" x14ac:dyDescent="0.2">
      <c r="F835" s="8"/>
      <c r="G835" s="17"/>
      <c r="H835" s="20"/>
      <c r="I835" s="105"/>
      <c r="M835"/>
      <c r="N835" s="2"/>
      <c r="R835" s="19"/>
      <c r="T835" s="17"/>
      <c r="U835" s="17"/>
      <c r="V835" s="17"/>
    </row>
    <row r="836" spans="6:22" x14ac:dyDescent="0.2">
      <c r="F836" s="8"/>
      <c r="G836" s="17"/>
      <c r="H836" s="20"/>
      <c r="I836" s="105"/>
      <c r="M836"/>
      <c r="N836" s="2"/>
      <c r="R836" s="19"/>
      <c r="T836" s="17"/>
      <c r="U836" s="17"/>
      <c r="V836" s="17"/>
    </row>
    <row r="837" spans="6:22" x14ac:dyDescent="0.2">
      <c r="F837" s="8"/>
      <c r="G837" s="17"/>
      <c r="H837" s="20"/>
      <c r="I837" s="105"/>
      <c r="M837"/>
      <c r="N837" s="2"/>
      <c r="R837" s="19"/>
      <c r="T837" s="17"/>
      <c r="U837" s="17"/>
      <c r="V837" s="17"/>
    </row>
    <row r="838" spans="6:22" x14ac:dyDescent="0.2">
      <c r="F838" s="8"/>
      <c r="G838" s="17"/>
      <c r="H838" s="20"/>
      <c r="I838" s="105"/>
      <c r="M838"/>
      <c r="N838" s="2"/>
      <c r="R838" s="19"/>
      <c r="T838" s="17"/>
      <c r="U838" s="17"/>
      <c r="V838" s="17"/>
    </row>
    <row r="839" spans="6:22" x14ac:dyDescent="0.2">
      <c r="F839" s="8"/>
      <c r="G839" s="17"/>
      <c r="H839" s="20"/>
      <c r="I839" s="105"/>
      <c r="M839"/>
      <c r="N839" s="2"/>
      <c r="R839" s="19"/>
      <c r="T839" s="17"/>
      <c r="U839" s="17"/>
      <c r="V839" s="17"/>
    </row>
    <row r="840" spans="6:22" x14ac:dyDescent="0.2">
      <c r="F840" s="8"/>
      <c r="G840" s="17"/>
      <c r="H840" s="20"/>
      <c r="I840" s="105"/>
      <c r="M840"/>
      <c r="N840" s="2"/>
      <c r="R840" s="19"/>
      <c r="T840" s="17"/>
      <c r="U840" s="17"/>
      <c r="V840" s="17"/>
    </row>
    <row r="841" spans="6:22" x14ac:dyDescent="0.2">
      <c r="F841" s="8"/>
      <c r="G841" s="17"/>
      <c r="H841" s="20"/>
      <c r="I841" s="105"/>
      <c r="M841"/>
      <c r="N841" s="2"/>
      <c r="R841" s="19"/>
      <c r="T841" s="17"/>
      <c r="U841" s="17"/>
      <c r="V841" s="17"/>
    </row>
    <row r="842" spans="6:22" x14ac:dyDescent="0.2">
      <c r="F842" s="8"/>
      <c r="G842" s="17"/>
      <c r="H842" s="20"/>
      <c r="I842" s="105"/>
      <c r="M842"/>
      <c r="N842" s="2"/>
      <c r="R842" s="19"/>
      <c r="T842" s="17"/>
      <c r="U842" s="17"/>
      <c r="V842" s="17"/>
    </row>
    <row r="843" spans="6:22" x14ac:dyDescent="0.2">
      <c r="F843" s="8"/>
      <c r="G843" s="17"/>
      <c r="H843" s="20"/>
      <c r="I843" s="105"/>
      <c r="M843"/>
      <c r="N843" s="2"/>
      <c r="R843" s="19"/>
      <c r="T843" s="17"/>
      <c r="U843" s="17"/>
      <c r="V843" s="17"/>
    </row>
    <row r="844" spans="6:22" x14ac:dyDescent="0.2">
      <c r="F844" s="8"/>
      <c r="G844" s="17"/>
      <c r="H844" s="20"/>
      <c r="I844" s="105"/>
      <c r="M844"/>
      <c r="N844" s="2"/>
      <c r="R844" s="19"/>
      <c r="T844" s="17"/>
      <c r="U844" s="17"/>
      <c r="V844" s="17"/>
    </row>
    <row r="845" spans="6:22" x14ac:dyDescent="0.2">
      <c r="F845" s="8"/>
      <c r="G845" s="17"/>
      <c r="H845" s="20"/>
      <c r="I845" s="105"/>
      <c r="M845"/>
      <c r="N845" s="2"/>
      <c r="R845" s="19"/>
      <c r="T845" s="17"/>
      <c r="U845" s="17"/>
      <c r="V845" s="17"/>
    </row>
    <row r="846" spans="6:22" x14ac:dyDescent="0.2">
      <c r="F846" s="8"/>
      <c r="G846" s="17"/>
      <c r="H846" s="20"/>
      <c r="I846" s="105"/>
      <c r="M846"/>
      <c r="N846" s="2"/>
      <c r="R846" s="19"/>
      <c r="T846" s="17"/>
      <c r="U846" s="17"/>
      <c r="V846" s="17"/>
    </row>
    <row r="847" spans="6:22" x14ac:dyDescent="0.2">
      <c r="F847" s="8"/>
      <c r="G847" s="17"/>
      <c r="H847" s="20"/>
      <c r="I847" s="105"/>
      <c r="M847"/>
      <c r="N847" s="2"/>
      <c r="R847" s="19"/>
      <c r="T847" s="17"/>
      <c r="U847" s="17"/>
      <c r="V847" s="17"/>
    </row>
    <row r="848" spans="6:22" x14ac:dyDescent="0.2">
      <c r="F848" s="8"/>
      <c r="G848" s="17"/>
      <c r="H848" s="20"/>
      <c r="I848" s="105"/>
      <c r="M848"/>
      <c r="N848" s="2"/>
      <c r="R848" s="19"/>
      <c r="T848" s="17"/>
      <c r="U848" s="17"/>
      <c r="V848" s="17"/>
    </row>
    <row r="849" spans="6:22" x14ac:dyDescent="0.2">
      <c r="F849" s="8"/>
      <c r="G849" s="17"/>
      <c r="H849" s="20"/>
      <c r="I849" s="105"/>
      <c r="M849"/>
      <c r="N849" s="2"/>
      <c r="R849" s="19"/>
      <c r="T849" s="17"/>
      <c r="U849" s="17"/>
      <c r="V849" s="17"/>
    </row>
    <row r="850" spans="6:22" x14ac:dyDescent="0.2">
      <c r="F850" s="8"/>
      <c r="G850" s="17"/>
      <c r="H850" s="20"/>
      <c r="I850" s="105"/>
      <c r="M850"/>
      <c r="N850" s="2"/>
      <c r="R850" s="19"/>
      <c r="T850" s="17"/>
      <c r="U850" s="17"/>
      <c r="V850" s="17"/>
    </row>
    <row r="851" spans="6:22" x14ac:dyDescent="0.2">
      <c r="F851" s="8"/>
      <c r="G851" s="17"/>
      <c r="H851" s="20"/>
      <c r="I851" s="105"/>
      <c r="M851"/>
      <c r="N851" s="2"/>
      <c r="R851" s="19"/>
      <c r="T851" s="17"/>
      <c r="U851" s="17"/>
      <c r="V851" s="17"/>
    </row>
    <row r="852" spans="6:22" x14ac:dyDescent="0.2">
      <c r="F852" s="8"/>
      <c r="G852" s="17"/>
      <c r="H852" s="20"/>
      <c r="I852" s="105"/>
      <c r="M852"/>
      <c r="N852" s="2"/>
      <c r="R852" s="19"/>
      <c r="T852" s="17"/>
      <c r="U852" s="17"/>
      <c r="V852" s="17"/>
    </row>
    <row r="853" spans="6:22" x14ac:dyDescent="0.2">
      <c r="F853" s="8"/>
      <c r="G853" s="17"/>
      <c r="H853" s="20"/>
      <c r="I853" s="105"/>
      <c r="M853"/>
      <c r="N853" s="2"/>
      <c r="R853" s="19"/>
      <c r="T853" s="17"/>
      <c r="U853" s="17"/>
      <c r="V853" s="17"/>
    </row>
    <row r="854" spans="6:22" x14ac:dyDescent="0.2">
      <c r="F854" s="8"/>
      <c r="G854" s="17"/>
      <c r="H854" s="20"/>
      <c r="I854" s="105"/>
      <c r="M854"/>
      <c r="N854" s="2"/>
      <c r="R854" s="19"/>
      <c r="T854" s="17"/>
      <c r="U854" s="17"/>
      <c r="V854" s="17"/>
    </row>
    <row r="855" spans="6:22" x14ac:dyDescent="0.2">
      <c r="F855" s="8"/>
      <c r="G855" s="17"/>
      <c r="H855" s="20"/>
      <c r="I855" s="105"/>
      <c r="M855"/>
      <c r="N855" s="2"/>
      <c r="R855" s="19"/>
      <c r="T855" s="17"/>
      <c r="U855" s="17"/>
      <c r="V855" s="17"/>
    </row>
    <row r="856" spans="6:22" x14ac:dyDescent="0.2">
      <c r="F856" s="8"/>
      <c r="G856" s="17"/>
      <c r="H856" s="20"/>
      <c r="I856" s="105"/>
      <c r="M856"/>
      <c r="N856" s="2"/>
      <c r="R856" s="19"/>
      <c r="T856" s="17"/>
      <c r="U856" s="17"/>
      <c r="V856" s="17"/>
    </row>
    <row r="857" spans="6:22" x14ac:dyDescent="0.2">
      <c r="F857" s="8"/>
      <c r="G857" s="17"/>
      <c r="H857" s="20"/>
      <c r="I857" s="105"/>
      <c r="M857"/>
      <c r="N857" s="2"/>
      <c r="R857" s="19"/>
      <c r="T857" s="17"/>
      <c r="U857" s="17"/>
      <c r="V857" s="17"/>
    </row>
    <row r="858" spans="6:22" x14ac:dyDescent="0.2">
      <c r="F858" s="8"/>
      <c r="G858" s="17"/>
      <c r="H858" s="20"/>
      <c r="I858" s="105"/>
      <c r="M858"/>
      <c r="N858" s="2"/>
      <c r="R858" s="19"/>
      <c r="T858" s="17"/>
      <c r="U858" s="17"/>
      <c r="V858" s="17"/>
    </row>
    <row r="859" spans="6:22" x14ac:dyDescent="0.2">
      <c r="F859" s="8"/>
      <c r="G859" s="17"/>
      <c r="H859" s="20"/>
      <c r="I859" s="105"/>
      <c r="M859"/>
      <c r="N859" s="2"/>
      <c r="R859" s="19"/>
      <c r="T859" s="17"/>
      <c r="U859" s="17"/>
      <c r="V859" s="17"/>
    </row>
    <row r="860" spans="6:22" x14ac:dyDescent="0.2">
      <c r="F860" s="8"/>
      <c r="G860" s="17"/>
      <c r="H860" s="20"/>
      <c r="I860" s="105"/>
      <c r="M860"/>
      <c r="N860" s="2"/>
      <c r="R860" s="19"/>
      <c r="T860" s="17"/>
      <c r="U860" s="17"/>
      <c r="V860" s="17"/>
    </row>
    <row r="861" spans="6:22" x14ac:dyDescent="0.2">
      <c r="F861" s="8"/>
      <c r="G861" s="17"/>
      <c r="H861" s="20"/>
      <c r="I861" s="105"/>
      <c r="M861"/>
      <c r="N861" s="2"/>
      <c r="R861" s="19"/>
      <c r="T861" s="17"/>
      <c r="U861" s="17"/>
      <c r="V861" s="17"/>
    </row>
    <row r="862" spans="6:22" x14ac:dyDescent="0.2">
      <c r="F862" s="8"/>
      <c r="G862" s="17"/>
      <c r="H862" s="20"/>
      <c r="I862" s="105"/>
      <c r="M862"/>
      <c r="N862" s="2"/>
      <c r="R862" s="19"/>
      <c r="T862" s="17"/>
      <c r="U862" s="17"/>
      <c r="V862" s="17"/>
    </row>
    <row r="863" spans="6:22" x14ac:dyDescent="0.2">
      <c r="F863" s="8"/>
      <c r="G863" s="17"/>
      <c r="H863" s="20"/>
      <c r="I863" s="105"/>
      <c r="M863"/>
      <c r="N863" s="2"/>
      <c r="R863" s="19"/>
      <c r="T863" s="17"/>
      <c r="U863" s="17"/>
      <c r="V863" s="17"/>
    </row>
    <row r="864" spans="6:22" x14ac:dyDescent="0.2">
      <c r="F864" s="8"/>
      <c r="G864" s="17"/>
      <c r="H864" s="20"/>
      <c r="I864" s="105"/>
      <c r="M864"/>
      <c r="N864" s="2"/>
      <c r="R864" s="19"/>
      <c r="T864" s="17"/>
      <c r="U864" s="17"/>
      <c r="V864" s="17"/>
    </row>
    <row r="865" spans="6:22" x14ac:dyDescent="0.2">
      <c r="F865" s="8"/>
      <c r="G865" s="17"/>
      <c r="H865" s="20"/>
      <c r="I865" s="105"/>
      <c r="M865"/>
      <c r="N865" s="2"/>
      <c r="R865" s="19"/>
      <c r="T865" s="17"/>
      <c r="U865" s="17"/>
      <c r="V865" s="17"/>
    </row>
    <row r="866" spans="6:22" x14ac:dyDescent="0.2">
      <c r="F866" s="8"/>
      <c r="G866" s="17"/>
      <c r="H866" s="20"/>
      <c r="I866" s="105"/>
      <c r="M866"/>
      <c r="N866" s="2"/>
      <c r="R866" s="19"/>
      <c r="T866" s="17"/>
      <c r="U866" s="17"/>
      <c r="V866" s="17"/>
    </row>
    <row r="867" spans="6:22" x14ac:dyDescent="0.2">
      <c r="F867" s="8"/>
      <c r="G867" s="17"/>
      <c r="H867" s="20"/>
      <c r="I867" s="105"/>
      <c r="M867"/>
      <c r="N867" s="2"/>
      <c r="R867" s="19"/>
      <c r="T867" s="17"/>
      <c r="U867" s="17"/>
      <c r="V867" s="17"/>
    </row>
    <row r="868" spans="6:22" x14ac:dyDescent="0.2">
      <c r="F868" s="8"/>
      <c r="G868" s="17"/>
      <c r="H868" s="20"/>
      <c r="I868" s="105"/>
      <c r="M868"/>
      <c r="N868" s="2"/>
      <c r="R868" s="19"/>
      <c r="T868" s="17"/>
      <c r="U868" s="17"/>
      <c r="V868" s="17"/>
    </row>
    <row r="869" spans="6:22" x14ac:dyDescent="0.2">
      <c r="F869" s="8"/>
      <c r="G869" s="17"/>
      <c r="H869" s="20"/>
      <c r="I869" s="105"/>
      <c r="M869"/>
      <c r="N869" s="2"/>
      <c r="R869" s="19"/>
      <c r="T869" s="17"/>
      <c r="U869" s="17"/>
      <c r="V869" s="17"/>
    </row>
    <row r="870" spans="6:22" x14ac:dyDescent="0.2">
      <c r="F870" s="8"/>
      <c r="G870" s="17"/>
      <c r="H870" s="20"/>
      <c r="I870" s="105"/>
      <c r="M870"/>
      <c r="N870" s="2"/>
      <c r="R870" s="19"/>
      <c r="T870" s="17"/>
      <c r="U870" s="17"/>
      <c r="V870" s="17"/>
    </row>
    <row r="871" spans="6:22" x14ac:dyDescent="0.2">
      <c r="F871" s="8"/>
      <c r="G871" s="17"/>
      <c r="H871" s="20"/>
      <c r="I871" s="105"/>
      <c r="M871"/>
      <c r="N871" s="2"/>
      <c r="R871" s="19"/>
      <c r="T871" s="17"/>
      <c r="U871" s="17"/>
      <c r="V871" s="17"/>
    </row>
    <row r="872" spans="6:22" x14ac:dyDescent="0.2">
      <c r="F872" s="8"/>
      <c r="G872" s="17"/>
      <c r="H872" s="20"/>
      <c r="I872" s="105"/>
      <c r="M872"/>
      <c r="N872" s="2"/>
      <c r="R872" s="19"/>
      <c r="T872" s="17"/>
      <c r="U872" s="17"/>
      <c r="V872" s="17"/>
    </row>
    <row r="873" spans="6:22" x14ac:dyDescent="0.2">
      <c r="F873" s="8"/>
      <c r="G873" s="17"/>
      <c r="H873" s="20"/>
      <c r="I873" s="105"/>
      <c r="M873"/>
      <c r="N873" s="2"/>
      <c r="R873" s="19"/>
      <c r="T873" s="17"/>
      <c r="U873" s="17"/>
      <c r="V873" s="17"/>
    </row>
    <row r="874" spans="6:22" x14ac:dyDescent="0.2">
      <c r="F874" s="8"/>
      <c r="G874" s="17"/>
      <c r="H874" s="20"/>
      <c r="I874" s="105"/>
      <c r="M874"/>
      <c r="N874" s="2"/>
      <c r="R874" s="19"/>
      <c r="T874" s="17"/>
      <c r="U874" s="17"/>
      <c r="V874" s="17"/>
    </row>
    <row r="875" spans="6:22" x14ac:dyDescent="0.2">
      <c r="F875" s="8"/>
      <c r="G875" s="17"/>
      <c r="H875" s="20"/>
      <c r="I875" s="105"/>
      <c r="M875"/>
      <c r="N875" s="2"/>
      <c r="R875" s="19"/>
      <c r="T875" s="17"/>
      <c r="U875" s="17"/>
      <c r="V875" s="17"/>
    </row>
    <row r="876" spans="6:22" x14ac:dyDescent="0.2">
      <c r="F876" s="8"/>
      <c r="G876" s="17"/>
      <c r="H876" s="20"/>
      <c r="I876" s="105"/>
      <c r="M876"/>
      <c r="N876" s="2"/>
      <c r="R876" s="19"/>
      <c r="T876" s="17"/>
      <c r="U876" s="17"/>
      <c r="V876" s="17"/>
    </row>
    <row r="877" spans="6:22" x14ac:dyDescent="0.2">
      <c r="F877" s="8"/>
      <c r="G877" s="17"/>
      <c r="H877" s="20"/>
      <c r="I877" s="105"/>
      <c r="M877"/>
      <c r="N877" s="2"/>
      <c r="R877" s="19"/>
      <c r="T877" s="17"/>
      <c r="U877" s="17"/>
      <c r="V877" s="17"/>
    </row>
    <row r="878" spans="6:22" x14ac:dyDescent="0.2">
      <c r="F878" s="8"/>
      <c r="G878" s="17"/>
      <c r="H878" s="20"/>
      <c r="I878" s="105"/>
      <c r="M878"/>
      <c r="N878" s="2"/>
      <c r="R878" s="19"/>
      <c r="T878" s="17"/>
      <c r="U878" s="17"/>
      <c r="V878" s="17"/>
    </row>
    <row r="879" spans="6:22" x14ac:dyDescent="0.2">
      <c r="F879" s="8"/>
      <c r="G879" s="17"/>
      <c r="H879" s="20"/>
      <c r="I879" s="105"/>
      <c r="M879"/>
      <c r="N879" s="2"/>
      <c r="R879" s="19"/>
      <c r="T879" s="17"/>
      <c r="U879" s="17"/>
      <c r="V879" s="17"/>
    </row>
    <row r="880" spans="6:22" x14ac:dyDescent="0.2">
      <c r="F880" s="8"/>
      <c r="G880" s="17"/>
      <c r="H880" s="20"/>
      <c r="I880" s="105"/>
      <c r="M880"/>
      <c r="N880" s="2"/>
      <c r="R880" s="19"/>
      <c r="T880" s="17"/>
      <c r="U880" s="17"/>
      <c r="V880" s="17"/>
    </row>
    <row r="881" spans="6:22" x14ac:dyDescent="0.2">
      <c r="F881" s="8"/>
      <c r="G881" s="17"/>
      <c r="H881" s="20"/>
      <c r="I881" s="105"/>
      <c r="M881"/>
      <c r="N881" s="2"/>
      <c r="R881" s="19"/>
      <c r="T881" s="17"/>
      <c r="U881" s="17"/>
      <c r="V881" s="17"/>
    </row>
    <row r="882" spans="6:22" x14ac:dyDescent="0.2">
      <c r="F882" s="8"/>
      <c r="G882" s="17"/>
      <c r="H882" s="20"/>
      <c r="I882" s="105"/>
      <c r="M882"/>
      <c r="N882" s="2"/>
      <c r="R882" s="19"/>
      <c r="T882" s="17"/>
      <c r="U882" s="17"/>
      <c r="V882" s="17"/>
    </row>
    <row r="883" spans="6:22" x14ac:dyDescent="0.2">
      <c r="F883" s="8"/>
      <c r="G883" s="17"/>
      <c r="H883" s="20"/>
      <c r="I883" s="105"/>
      <c r="M883"/>
      <c r="N883" s="2"/>
      <c r="R883" s="19"/>
      <c r="T883" s="17"/>
      <c r="U883" s="17"/>
      <c r="V883" s="17"/>
    </row>
    <row r="884" spans="6:22" x14ac:dyDescent="0.2">
      <c r="F884" s="8"/>
      <c r="G884" s="17"/>
      <c r="H884" s="20"/>
      <c r="I884" s="105"/>
      <c r="M884"/>
      <c r="N884" s="2"/>
      <c r="R884" s="19"/>
      <c r="T884" s="17"/>
      <c r="U884" s="17"/>
      <c r="V884" s="17"/>
    </row>
    <row r="885" spans="6:22" x14ac:dyDescent="0.2">
      <c r="F885" s="8"/>
      <c r="G885" s="17"/>
      <c r="H885" s="20"/>
      <c r="I885" s="105"/>
      <c r="M885"/>
      <c r="N885" s="2"/>
      <c r="R885" s="19"/>
      <c r="T885" s="17"/>
      <c r="U885" s="17"/>
      <c r="V885" s="17"/>
    </row>
    <row r="886" spans="6:22" x14ac:dyDescent="0.2">
      <c r="F886" s="8"/>
      <c r="G886" s="17"/>
      <c r="H886" s="20"/>
      <c r="I886" s="105"/>
      <c r="M886"/>
      <c r="N886" s="2"/>
      <c r="R886" s="19"/>
      <c r="T886" s="17"/>
      <c r="U886" s="17"/>
      <c r="V886" s="17"/>
    </row>
    <row r="887" spans="6:22" x14ac:dyDescent="0.2">
      <c r="F887" s="8"/>
      <c r="G887" s="17"/>
      <c r="H887" s="20"/>
      <c r="I887" s="105"/>
      <c r="M887"/>
      <c r="N887" s="2"/>
      <c r="R887" s="19"/>
      <c r="T887" s="17"/>
      <c r="U887" s="17"/>
      <c r="V887" s="17"/>
    </row>
    <row r="888" spans="6:22" x14ac:dyDescent="0.2">
      <c r="F888" s="8"/>
      <c r="G888" s="17"/>
      <c r="H888" s="20"/>
      <c r="I888" s="105"/>
      <c r="M888"/>
      <c r="N888" s="2"/>
      <c r="R888" s="19"/>
      <c r="T888" s="17"/>
      <c r="U888" s="17"/>
      <c r="V888" s="17"/>
    </row>
    <row r="889" spans="6:22" x14ac:dyDescent="0.2">
      <c r="F889" s="8"/>
      <c r="G889" s="17"/>
      <c r="H889" s="20"/>
      <c r="I889" s="105"/>
      <c r="M889"/>
      <c r="N889" s="2"/>
      <c r="R889" s="19"/>
      <c r="T889" s="17"/>
      <c r="U889" s="17"/>
      <c r="V889" s="17"/>
    </row>
    <row r="890" spans="6:22" x14ac:dyDescent="0.2">
      <c r="F890" s="8"/>
      <c r="G890" s="17"/>
      <c r="H890" s="20"/>
      <c r="I890" s="105"/>
      <c r="M890"/>
      <c r="N890" s="2"/>
      <c r="R890" s="19"/>
      <c r="T890" s="17"/>
      <c r="U890" s="17"/>
      <c r="V890" s="17"/>
    </row>
    <row r="891" spans="6:22" x14ac:dyDescent="0.2">
      <c r="F891" s="8"/>
      <c r="G891" s="17"/>
      <c r="H891" s="20"/>
      <c r="I891" s="105"/>
      <c r="M891"/>
      <c r="N891" s="2"/>
      <c r="R891" s="19"/>
      <c r="T891" s="17"/>
      <c r="U891" s="17"/>
      <c r="V891" s="17"/>
    </row>
    <row r="892" spans="6:22" x14ac:dyDescent="0.2">
      <c r="F892" s="8"/>
      <c r="G892" s="17"/>
      <c r="H892" s="20"/>
      <c r="I892" s="105"/>
      <c r="M892"/>
      <c r="N892" s="2"/>
      <c r="R892" s="19"/>
      <c r="T892" s="17"/>
      <c r="U892" s="17"/>
      <c r="V892" s="17"/>
    </row>
    <row r="893" spans="6:22" x14ac:dyDescent="0.2">
      <c r="F893" s="8"/>
      <c r="G893" s="17"/>
      <c r="H893" s="20"/>
      <c r="I893" s="105"/>
      <c r="M893"/>
      <c r="N893" s="2"/>
      <c r="R893" s="19"/>
      <c r="T893" s="17"/>
      <c r="U893" s="17"/>
      <c r="V893" s="17"/>
    </row>
    <row r="894" spans="6:22" x14ac:dyDescent="0.2">
      <c r="F894" s="8"/>
      <c r="G894" s="17"/>
      <c r="H894" s="20"/>
      <c r="I894" s="105"/>
      <c r="M894"/>
      <c r="N894" s="2"/>
      <c r="R894" s="19"/>
      <c r="T894" s="17"/>
      <c r="U894" s="17"/>
      <c r="V894" s="17"/>
    </row>
    <row r="895" spans="6:22" x14ac:dyDescent="0.2">
      <c r="F895" s="8"/>
      <c r="G895" s="17"/>
      <c r="H895" s="20"/>
      <c r="I895" s="105"/>
      <c r="M895"/>
      <c r="N895" s="2"/>
      <c r="R895" s="19"/>
      <c r="T895" s="17"/>
      <c r="U895" s="17"/>
      <c r="V895" s="17"/>
    </row>
    <row r="896" spans="6:22" x14ac:dyDescent="0.2">
      <c r="F896" s="8"/>
      <c r="G896" s="17"/>
      <c r="H896" s="20"/>
      <c r="I896" s="105"/>
      <c r="M896"/>
      <c r="N896" s="2"/>
      <c r="R896" s="19"/>
      <c r="T896" s="17"/>
      <c r="U896" s="17"/>
      <c r="V896" s="17"/>
    </row>
    <row r="897" spans="6:22" x14ac:dyDescent="0.2">
      <c r="F897" s="8"/>
      <c r="G897" s="17"/>
      <c r="H897" s="20"/>
      <c r="I897" s="105"/>
      <c r="M897"/>
      <c r="N897" s="2"/>
      <c r="R897" s="19"/>
      <c r="T897" s="17"/>
      <c r="U897" s="17"/>
      <c r="V897" s="17"/>
    </row>
    <row r="898" spans="6:22" x14ac:dyDescent="0.2">
      <c r="F898" s="8"/>
      <c r="G898" s="17"/>
      <c r="H898" s="20"/>
      <c r="I898" s="105"/>
      <c r="M898"/>
      <c r="N898" s="2"/>
      <c r="R898" s="19"/>
      <c r="T898" s="17"/>
      <c r="U898" s="17"/>
      <c r="V898" s="17"/>
    </row>
    <row r="899" spans="6:22" x14ac:dyDescent="0.2">
      <c r="F899" s="8"/>
      <c r="G899" s="17"/>
      <c r="H899" s="20"/>
      <c r="I899" s="105"/>
      <c r="M899"/>
      <c r="N899" s="2"/>
      <c r="R899" s="19"/>
      <c r="T899" s="17"/>
      <c r="U899" s="17"/>
      <c r="V899" s="17"/>
    </row>
    <row r="900" spans="6:22" x14ac:dyDescent="0.2">
      <c r="F900" s="8"/>
      <c r="G900" s="17"/>
      <c r="H900" s="20"/>
      <c r="I900" s="105"/>
      <c r="M900"/>
      <c r="N900" s="2"/>
      <c r="R900" s="19"/>
      <c r="T900" s="17"/>
      <c r="U900" s="17"/>
      <c r="V900" s="17"/>
    </row>
    <row r="901" spans="6:22" x14ac:dyDescent="0.2">
      <c r="F901" s="8"/>
      <c r="G901" s="17"/>
      <c r="H901" s="20"/>
      <c r="I901" s="105"/>
      <c r="M901"/>
      <c r="N901" s="2"/>
      <c r="R901" s="19"/>
      <c r="T901" s="17"/>
      <c r="U901" s="17"/>
      <c r="V901" s="17"/>
    </row>
    <row r="902" spans="6:22" x14ac:dyDescent="0.2">
      <c r="F902" s="8"/>
      <c r="G902" s="17"/>
      <c r="H902" s="20"/>
      <c r="I902" s="105"/>
      <c r="M902"/>
      <c r="N902" s="2"/>
      <c r="R902" s="19"/>
      <c r="T902" s="17"/>
      <c r="U902" s="17"/>
      <c r="V902" s="17"/>
    </row>
    <row r="903" spans="6:22" x14ac:dyDescent="0.2">
      <c r="F903" s="8"/>
      <c r="G903" s="17"/>
      <c r="H903" s="20"/>
      <c r="I903" s="105"/>
      <c r="M903"/>
      <c r="N903" s="2"/>
      <c r="R903" s="19"/>
      <c r="T903" s="17"/>
      <c r="U903" s="17"/>
      <c r="V903" s="17"/>
    </row>
    <row r="904" spans="6:22" x14ac:dyDescent="0.2">
      <c r="F904" s="8"/>
      <c r="G904" s="17"/>
      <c r="H904" s="20"/>
      <c r="I904" s="105"/>
      <c r="M904"/>
      <c r="N904" s="2"/>
      <c r="R904" s="19"/>
      <c r="T904" s="17"/>
      <c r="U904" s="17"/>
      <c r="V904" s="17"/>
    </row>
    <row r="905" spans="6:22" x14ac:dyDescent="0.2">
      <c r="F905" s="8"/>
      <c r="G905" s="17"/>
      <c r="H905" s="20"/>
      <c r="I905" s="105"/>
      <c r="M905"/>
      <c r="N905" s="2"/>
      <c r="R905" s="19"/>
      <c r="T905" s="17"/>
      <c r="U905" s="17"/>
      <c r="V905" s="17"/>
    </row>
    <row r="906" spans="6:22" x14ac:dyDescent="0.2">
      <c r="F906" s="8"/>
      <c r="G906" s="17"/>
      <c r="H906" s="20"/>
      <c r="I906" s="105"/>
      <c r="M906"/>
      <c r="N906" s="2"/>
      <c r="R906" s="19"/>
      <c r="T906" s="17"/>
      <c r="U906" s="17"/>
      <c r="V906" s="17"/>
    </row>
    <row r="907" spans="6:22" x14ac:dyDescent="0.2">
      <c r="F907" s="8"/>
      <c r="G907" s="17"/>
      <c r="H907" s="20"/>
      <c r="I907" s="105"/>
      <c r="M907"/>
      <c r="N907" s="2"/>
      <c r="R907" s="19"/>
      <c r="T907" s="17"/>
      <c r="U907" s="17"/>
      <c r="V907" s="17"/>
    </row>
    <row r="908" spans="6:22" x14ac:dyDescent="0.2">
      <c r="F908" s="8"/>
      <c r="G908" s="17"/>
      <c r="H908" s="20"/>
      <c r="I908" s="105"/>
      <c r="M908"/>
      <c r="N908" s="2"/>
      <c r="R908" s="19"/>
      <c r="T908" s="17"/>
      <c r="U908" s="17"/>
      <c r="V908" s="17"/>
    </row>
    <row r="909" spans="6:22" x14ac:dyDescent="0.2">
      <c r="F909" s="8"/>
      <c r="G909" s="17"/>
      <c r="H909" s="20"/>
      <c r="I909" s="105"/>
      <c r="M909"/>
      <c r="N909" s="2"/>
      <c r="R909" s="19"/>
      <c r="T909" s="17"/>
      <c r="U909" s="17"/>
      <c r="V909" s="17"/>
    </row>
    <row r="910" spans="6:22" x14ac:dyDescent="0.2">
      <c r="F910" s="8"/>
      <c r="G910" s="17"/>
      <c r="H910" s="20"/>
      <c r="I910" s="105"/>
      <c r="M910"/>
      <c r="N910" s="2"/>
      <c r="R910" s="19"/>
      <c r="T910" s="17"/>
      <c r="U910" s="17"/>
      <c r="V910" s="17"/>
    </row>
    <row r="911" spans="6:22" x14ac:dyDescent="0.2">
      <c r="F911" s="8"/>
      <c r="G911" s="17"/>
      <c r="H911" s="20"/>
      <c r="I911" s="105"/>
      <c r="M911"/>
      <c r="N911" s="2"/>
      <c r="R911" s="19"/>
      <c r="T911" s="17"/>
      <c r="U911" s="17"/>
      <c r="V911" s="17"/>
    </row>
    <row r="912" spans="6:22" x14ac:dyDescent="0.2">
      <c r="F912" s="8"/>
      <c r="G912" s="17"/>
      <c r="H912" s="20"/>
      <c r="I912" s="105"/>
      <c r="M912"/>
      <c r="N912" s="2"/>
      <c r="R912" s="19"/>
      <c r="T912" s="17"/>
      <c r="U912" s="17"/>
      <c r="V912" s="17"/>
    </row>
    <row r="913" spans="6:22" x14ac:dyDescent="0.2">
      <c r="F913" s="8"/>
      <c r="G913" s="17"/>
      <c r="H913" s="20"/>
      <c r="I913" s="105"/>
      <c r="M913"/>
      <c r="N913" s="2"/>
      <c r="R913" s="19"/>
      <c r="T913" s="17"/>
      <c r="U913" s="17"/>
      <c r="V913" s="17"/>
    </row>
    <row r="914" spans="6:22" x14ac:dyDescent="0.2">
      <c r="F914" s="8"/>
      <c r="G914" s="17"/>
      <c r="H914" s="20"/>
      <c r="I914" s="105"/>
      <c r="M914"/>
      <c r="N914" s="2"/>
      <c r="R914" s="19"/>
      <c r="T914" s="17"/>
      <c r="U914" s="17"/>
      <c r="V914" s="17"/>
    </row>
    <row r="915" spans="6:22" x14ac:dyDescent="0.2">
      <c r="F915" s="8"/>
      <c r="G915" s="17"/>
      <c r="H915" s="20"/>
      <c r="I915" s="105"/>
      <c r="M915"/>
      <c r="N915" s="2"/>
      <c r="R915" s="19"/>
      <c r="T915" s="17"/>
      <c r="U915" s="17"/>
      <c r="V915" s="17"/>
    </row>
    <row r="916" spans="6:22" x14ac:dyDescent="0.2">
      <c r="F916" s="8"/>
      <c r="G916" s="17"/>
      <c r="H916" s="20"/>
      <c r="I916" s="105"/>
      <c r="M916"/>
      <c r="N916" s="2"/>
      <c r="R916" s="19"/>
      <c r="T916" s="17"/>
      <c r="U916" s="17"/>
      <c r="V916" s="17"/>
    </row>
    <row r="917" spans="6:22" x14ac:dyDescent="0.2">
      <c r="F917" s="8"/>
      <c r="G917" s="17"/>
      <c r="H917" s="20"/>
      <c r="I917" s="105"/>
      <c r="M917"/>
      <c r="N917" s="2"/>
      <c r="R917" s="19"/>
      <c r="T917" s="17"/>
      <c r="U917" s="17"/>
      <c r="V917" s="17"/>
    </row>
    <row r="918" spans="6:22" x14ac:dyDescent="0.2">
      <c r="F918" s="8"/>
      <c r="G918" s="17"/>
      <c r="H918" s="20"/>
      <c r="I918" s="105"/>
      <c r="M918"/>
      <c r="N918" s="2"/>
      <c r="R918" s="19"/>
      <c r="T918" s="17"/>
      <c r="U918" s="17"/>
      <c r="V918" s="17"/>
    </row>
    <row r="919" spans="6:22" x14ac:dyDescent="0.2">
      <c r="F919" s="8"/>
      <c r="G919" s="17"/>
      <c r="H919" s="20"/>
      <c r="I919" s="105"/>
      <c r="M919"/>
      <c r="N919" s="2"/>
      <c r="R919" s="19"/>
      <c r="T919" s="17"/>
      <c r="U919" s="17"/>
      <c r="V919" s="17"/>
    </row>
    <row r="920" spans="6:22" x14ac:dyDescent="0.2">
      <c r="F920" s="8"/>
      <c r="G920" s="17"/>
      <c r="H920" s="20"/>
      <c r="I920" s="105"/>
      <c r="M920"/>
      <c r="N920" s="2"/>
      <c r="R920" s="19"/>
      <c r="T920" s="17"/>
      <c r="U920" s="17"/>
      <c r="V920" s="17"/>
    </row>
    <row r="921" spans="6:22" x14ac:dyDescent="0.2">
      <c r="F921" s="8"/>
      <c r="G921" s="17"/>
      <c r="H921" s="20"/>
      <c r="I921" s="105"/>
      <c r="M921"/>
      <c r="N921" s="2"/>
      <c r="R921" s="19"/>
      <c r="T921" s="17"/>
      <c r="U921" s="17"/>
      <c r="V921" s="17"/>
    </row>
    <row r="922" spans="6:22" x14ac:dyDescent="0.2">
      <c r="F922" s="8"/>
      <c r="G922" s="17"/>
      <c r="H922" s="20"/>
      <c r="I922" s="105"/>
      <c r="M922"/>
      <c r="N922" s="2"/>
      <c r="R922" s="19"/>
      <c r="T922" s="17"/>
      <c r="U922" s="17"/>
      <c r="V922" s="17"/>
    </row>
    <row r="923" spans="6:22" x14ac:dyDescent="0.2">
      <c r="F923" s="8"/>
      <c r="G923" s="17"/>
      <c r="H923" s="20"/>
      <c r="I923" s="105"/>
      <c r="M923"/>
      <c r="N923" s="2"/>
      <c r="R923" s="19"/>
      <c r="T923" s="17"/>
      <c r="U923" s="17"/>
      <c r="V923" s="17"/>
    </row>
    <row r="924" spans="6:22" x14ac:dyDescent="0.2">
      <c r="F924" s="8"/>
      <c r="G924" s="17"/>
      <c r="H924" s="20"/>
      <c r="I924" s="105"/>
      <c r="M924"/>
      <c r="N924" s="2"/>
      <c r="R924" s="19"/>
      <c r="T924" s="17"/>
      <c r="U924" s="17"/>
      <c r="V924" s="17"/>
    </row>
    <row r="925" spans="6:22" x14ac:dyDescent="0.2">
      <c r="F925" s="8"/>
      <c r="G925" s="17"/>
      <c r="H925" s="20"/>
      <c r="I925" s="105"/>
      <c r="M925"/>
      <c r="N925" s="2"/>
      <c r="R925" s="19"/>
      <c r="T925" s="17"/>
      <c r="U925" s="17"/>
      <c r="V925" s="17"/>
    </row>
    <row r="926" spans="6:22" x14ac:dyDescent="0.2">
      <c r="F926" s="8"/>
      <c r="G926" s="17"/>
      <c r="H926" s="20"/>
      <c r="I926" s="105"/>
      <c r="M926"/>
      <c r="N926" s="2"/>
      <c r="R926" s="19"/>
      <c r="T926" s="17"/>
      <c r="U926" s="17"/>
      <c r="V926" s="17"/>
    </row>
    <row r="927" spans="6:22" x14ac:dyDescent="0.2">
      <c r="F927" s="8"/>
      <c r="G927" s="17"/>
      <c r="H927" s="20"/>
      <c r="I927" s="105"/>
      <c r="M927"/>
      <c r="N927" s="2"/>
      <c r="R927" s="19"/>
      <c r="T927" s="17"/>
      <c r="U927" s="17"/>
      <c r="V927" s="17"/>
    </row>
    <row r="928" spans="6:22" x14ac:dyDescent="0.2">
      <c r="F928" s="8"/>
      <c r="G928" s="17"/>
      <c r="H928" s="20"/>
      <c r="I928" s="105"/>
      <c r="M928"/>
      <c r="N928" s="2"/>
      <c r="R928" s="19"/>
      <c r="T928" s="17"/>
      <c r="U928" s="17"/>
      <c r="V928" s="17"/>
    </row>
    <row r="929" spans="6:22" x14ac:dyDescent="0.2">
      <c r="F929" s="8"/>
      <c r="G929" s="17"/>
      <c r="H929" s="20"/>
      <c r="I929" s="105"/>
      <c r="M929"/>
      <c r="N929" s="2"/>
      <c r="R929" s="19"/>
      <c r="T929" s="17"/>
      <c r="U929" s="17"/>
      <c r="V929" s="17"/>
    </row>
    <row r="930" spans="6:22" x14ac:dyDescent="0.2">
      <c r="F930" s="8"/>
      <c r="G930" s="17"/>
      <c r="H930" s="20"/>
      <c r="I930" s="105"/>
      <c r="M930"/>
      <c r="N930" s="2"/>
      <c r="R930" s="19"/>
      <c r="T930" s="17"/>
      <c r="U930" s="17"/>
      <c r="V930" s="17"/>
    </row>
    <row r="931" spans="6:22" x14ac:dyDescent="0.2">
      <c r="F931" s="8"/>
      <c r="G931" s="17"/>
      <c r="H931" s="20"/>
      <c r="I931" s="105"/>
      <c r="M931"/>
      <c r="N931" s="2"/>
      <c r="R931" s="19"/>
      <c r="T931" s="17"/>
      <c r="U931" s="17"/>
      <c r="V931" s="17"/>
    </row>
    <row r="932" spans="6:22" x14ac:dyDescent="0.2">
      <c r="F932" s="8"/>
      <c r="G932" s="17"/>
      <c r="H932" s="20"/>
      <c r="I932" s="105"/>
      <c r="M932"/>
      <c r="N932" s="2"/>
      <c r="R932" s="19"/>
      <c r="T932" s="17"/>
      <c r="U932" s="17"/>
      <c r="V932" s="17"/>
    </row>
    <row r="933" spans="6:22" x14ac:dyDescent="0.2">
      <c r="F933" s="8"/>
      <c r="G933" s="17"/>
      <c r="H933" s="20"/>
      <c r="I933" s="105"/>
      <c r="M933"/>
      <c r="N933" s="2"/>
      <c r="R933" s="19"/>
      <c r="T933" s="17"/>
      <c r="U933" s="17"/>
      <c r="V933" s="17"/>
    </row>
    <row r="934" spans="6:22" x14ac:dyDescent="0.2">
      <c r="F934" s="8"/>
      <c r="G934" s="17"/>
      <c r="H934" s="20"/>
      <c r="I934" s="105"/>
      <c r="M934"/>
      <c r="N934" s="2"/>
      <c r="R934" s="19"/>
      <c r="T934" s="17"/>
      <c r="U934" s="17"/>
      <c r="V934" s="17"/>
    </row>
    <row r="935" spans="6:22" x14ac:dyDescent="0.2">
      <c r="F935" s="8"/>
      <c r="G935" s="17"/>
      <c r="H935" s="20"/>
      <c r="I935" s="105"/>
      <c r="M935"/>
      <c r="N935" s="2"/>
      <c r="R935" s="19"/>
      <c r="T935" s="17"/>
      <c r="U935" s="17"/>
      <c r="V935" s="17"/>
    </row>
    <row r="936" spans="6:22" x14ac:dyDescent="0.2">
      <c r="F936" s="8"/>
      <c r="G936" s="17"/>
      <c r="H936" s="20"/>
      <c r="I936" s="105"/>
      <c r="M936"/>
      <c r="N936" s="2"/>
      <c r="R936" s="19"/>
      <c r="T936" s="17"/>
      <c r="U936" s="17"/>
      <c r="V936" s="17"/>
    </row>
    <row r="937" spans="6:22" x14ac:dyDescent="0.2">
      <c r="F937" s="8"/>
      <c r="G937" s="17"/>
      <c r="H937" s="20"/>
      <c r="I937" s="105"/>
      <c r="M937"/>
      <c r="N937" s="2"/>
      <c r="R937" s="19"/>
      <c r="T937" s="17"/>
      <c r="U937" s="17"/>
      <c r="V937" s="17"/>
    </row>
    <row r="938" spans="6:22" x14ac:dyDescent="0.2">
      <c r="F938" s="8"/>
      <c r="G938" s="17"/>
      <c r="H938" s="20"/>
      <c r="I938" s="105"/>
      <c r="M938"/>
      <c r="N938" s="2"/>
      <c r="R938" s="19"/>
      <c r="T938" s="17"/>
      <c r="U938" s="17"/>
      <c r="V938" s="17"/>
    </row>
    <row r="939" spans="6:22" x14ac:dyDescent="0.2">
      <c r="F939" s="8"/>
      <c r="G939" s="17"/>
      <c r="H939" s="20"/>
      <c r="I939" s="105"/>
      <c r="M939"/>
      <c r="N939" s="2"/>
      <c r="R939" s="19"/>
      <c r="T939" s="17"/>
      <c r="U939" s="17"/>
      <c r="V939" s="17"/>
    </row>
    <row r="940" spans="6:22" x14ac:dyDescent="0.2">
      <c r="F940" s="8"/>
      <c r="G940" s="17"/>
      <c r="H940" s="20"/>
      <c r="I940" s="105"/>
      <c r="M940"/>
      <c r="N940" s="2"/>
      <c r="R940" s="19"/>
      <c r="T940" s="17"/>
      <c r="U940" s="17"/>
      <c r="V940" s="17"/>
    </row>
    <row r="941" spans="6:22" x14ac:dyDescent="0.2">
      <c r="F941" s="8"/>
      <c r="G941" s="17"/>
      <c r="H941" s="20"/>
      <c r="I941" s="105"/>
      <c r="M941"/>
      <c r="N941" s="2"/>
      <c r="R941" s="19"/>
      <c r="T941" s="17"/>
      <c r="U941" s="17"/>
      <c r="V941" s="17"/>
    </row>
    <row r="942" spans="6:22" x14ac:dyDescent="0.2">
      <c r="F942" s="8"/>
      <c r="G942" s="17"/>
      <c r="H942" s="20"/>
      <c r="I942" s="105"/>
      <c r="M942"/>
      <c r="N942" s="2"/>
      <c r="R942" s="19"/>
      <c r="T942" s="17"/>
      <c r="U942" s="17"/>
      <c r="V942" s="17"/>
    </row>
    <row r="943" spans="6:22" x14ac:dyDescent="0.2">
      <c r="F943" s="8"/>
      <c r="G943" s="17"/>
      <c r="H943" s="20"/>
      <c r="I943" s="105"/>
      <c r="M943"/>
      <c r="N943" s="2"/>
      <c r="R943" s="19"/>
      <c r="T943" s="17"/>
      <c r="U943" s="17"/>
      <c r="V943" s="17"/>
    </row>
    <row r="944" spans="6:22" x14ac:dyDescent="0.2">
      <c r="F944" s="8"/>
      <c r="G944" s="17"/>
      <c r="H944" s="20"/>
      <c r="I944" s="105"/>
      <c r="M944"/>
      <c r="N944" s="2"/>
      <c r="R944" s="19"/>
      <c r="T944" s="17"/>
      <c r="U944" s="17"/>
      <c r="V944" s="17"/>
    </row>
    <row r="945" spans="6:22" x14ac:dyDescent="0.2">
      <c r="F945" s="8"/>
      <c r="G945" s="17"/>
      <c r="H945" s="20"/>
      <c r="I945" s="105"/>
      <c r="M945"/>
      <c r="N945" s="2"/>
      <c r="R945" s="19"/>
      <c r="T945" s="17"/>
      <c r="U945" s="17"/>
      <c r="V945" s="17"/>
    </row>
    <row r="946" spans="6:22" x14ac:dyDescent="0.2">
      <c r="F946" s="8"/>
      <c r="G946" s="17"/>
      <c r="H946" s="20"/>
      <c r="I946" s="105"/>
      <c r="M946"/>
      <c r="N946" s="2"/>
      <c r="R946" s="19"/>
      <c r="T946" s="17"/>
      <c r="U946" s="17"/>
      <c r="V946" s="17"/>
    </row>
    <row r="947" spans="6:22" x14ac:dyDescent="0.2">
      <c r="F947" s="8"/>
      <c r="G947" s="17"/>
      <c r="H947" s="20"/>
      <c r="I947" s="105"/>
      <c r="M947"/>
      <c r="N947" s="2"/>
      <c r="R947" s="19"/>
      <c r="T947" s="17"/>
      <c r="U947" s="17"/>
      <c r="V947" s="17"/>
    </row>
    <row r="948" spans="6:22" x14ac:dyDescent="0.2">
      <c r="F948" s="8"/>
      <c r="G948" s="17"/>
      <c r="H948" s="20"/>
      <c r="I948" s="105"/>
      <c r="M948"/>
      <c r="N948" s="2"/>
      <c r="R948" s="19"/>
      <c r="T948" s="17"/>
      <c r="U948" s="17"/>
      <c r="V948" s="17"/>
    </row>
    <row r="949" spans="6:22" x14ac:dyDescent="0.2">
      <c r="F949" s="8"/>
      <c r="G949" s="17"/>
      <c r="H949" s="20"/>
      <c r="I949" s="105"/>
      <c r="M949"/>
      <c r="N949" s="2"/>
      <c r="R949" s="19"/>
      <c r="T949" s="17"/>
      <c r="U949" s="17"/>
      <c r="V949" s="17"/>
    </row>
    <row r="950" spans="6:22" x14ac:dyDescent="0.2">
      <c r="F950" s="8"/>
      <c r="G950" s="17"/>
      <c r="H950" s="20"/>
      <c r="I950" s="105"/>
      <c r="M950"/>
      <c r="N950" s="2"/>
      <c r="R950" s="19"/>
      <c r="T950" s="17"/>
      <c r="U950" s="17"/>
      <c r="V950" s="17"/>
    </row>
    <row r="951" spans="6:22" x14ac:dyDescent="0.2">
      <c r="F951" s="8"/>
      <c r="G951" s="17"/>
      <c r="H951" s="20"/>
      <c r="I951" s="105"/>
      <c r="M951"/>
      <c r="N951" s="2"/>
      <c r="R951" s="19"/>
      <c r="T951" s="17"/>
      <c r="U951" s="17"/>
      <c r="V951" s="17"/>
    </row>
    <row r="952" spans="6:22" x14ac:dyDescent="0.2">
      <c r="F952" s="8"/>
      <c r="G952" s="17"/>
      <c r="H952" s="20"/>
      <c r="I952" s="105"/>
      <c r="M952"/>
      <c r="N952" s="2"/>
      <c r="R952" s="19"/>
      <c r="T952" s="17"/>
      <c r="U952" s="17"/>
      <c r="V952" s="17"/>
    </row>
    <row r="953" spans="6:22" x14ac:dyDescent="0.2">
      <c r="F953" s="8"/>
      <c r="G953" s="17"/>
      <c r="H953" s="20"/>
      <c r="I953" s="105"/>
      <c r="M953"/>
      <c r="N953" s="2"/>
      <c r="R953" s="19"/>
      <c r="T953" s="17"/>
      <c r="U953" s="17"/>
      <c r="V953" s="17"/>
    </row>
    <row r="954" spans="6:22" x14ac:dyDescent="0.2">
      <c r="F954" s="8"/>
      <c r="G954" s="17"/>
      <c r="H954" s="20"/>
      <c r="I954" s="105"/>
      <c r="M954"/>
      <c r="N954" s="2"/>
      <c r="R954" s="19"/>
      <c r="T954" s="17"/>
      <c r="U954" s="17"/>
      <c r="V954" s="17"/>
    </row>
    <row r="955" spans="6:22" x14ac:dyDescent="0.2">
      <c r="F955" s="8"/>
      <c r="G955" s="17"/>
      <c r="H955" s="20"/>
      <c r="I955" s="105"/>
      <c r="M955"/>
      <c r="N955" s="2"/>
      <c r="R955" s="19"/>
      <c r="T955" s="17"/>
      <c r="U955" s="17"/>
      <c r="V955" s="17"/>
    </row>
    <row r="956" spans="6:22" x14ac:dyDescent="0.2">
      <c r="F956" s="8"/>
      <c r="G956" s="17"/>
      <c r="H956" s="20"/>
      <c r="I956" s="105"/>
      <c r="M956"/>
      <c r="N956" s="2"/>
      <c r="R956" s="19"/>
      <c r="T956" s="17"/>
      <c r="U956" s="17"/>
      <c r="V956" s="17"/>
    </row>
    <row r="957" spans="6:22" x14ac:dyDescent="0.2">
      <c r="F957" s="8"/>
      <c r="G957" s="17"/>
      <c r="H957" s="20"/>
      <c r="I957" s="105"/>
      <c r="M957"/>
      <c r="N957" s="2"/>
      <c r="R957" s="19"/>
      <c r="T957" s="17"/>
      <c r="U957" s="17"/>
      <c r="V957" s="17"/>
    </row>
    <row r="958" spans="6:22" x14ac:dyDescent="0.2">
      <c r="F958" s="8"/>
      <c r="G958" s="17"/>
      <c r="H958" s="20"/>
      <c r="I958" s="105"/>
      <c r="M958"/>
      <c r="N958" s="2"/>
      <c r="R958" s="19"/>
      <c r="T958" s="17"/>
      <c r="U958" s="17"/>
      <c r="V958" s="17"/>
    </row>
    <row r="959" spans="6:22" x14ac:dyDescent="0.2">
      <c r="F959" s="8"/>
      <c r="G959" s="17"/>
      <c r="H959" s="20"/>
      <c r="I959" s="105"/>
      <c r="M959"/>
      <c r="N959" s="2"/>
      <c r="R959" s="19"/>
      <c r="T959" s="17"/>
      <c r="U959" s="17"/>
      <c r="V959" s="17"/>
    </row>
    <row r="960" spans="6:22" x14ac:dyDescent="0.2">
      <c r="F960" s="8"/>
      <c r="G960" s="17"/>
      <c r="H960" s="20"/>
      <c r="I960" s="105"/>
      <c r="M960"/>
      <c r="N960" s="2"/>
      <c r="R960" s="19"/>
      <c r="T960" s="17"/>
      <c r="U960" s="17"/>
      <c r="V960" s="17"/>
    </row>
    <row r="961" spans="6:22" x14ac:dyDescent="0.2">
      <c r="F961" s="8"/>
      <c r="G961" s="17"/>
      <c r="H961" s="20"/>
      <c r="I961" s="105"/>
      <c r="M961"/>
      <c r="N961" s="2"/>
      <c r="R961" s="19"/>
      <c r="T961" s="17"/>
      <c r="U961" s="17"/>
      <c r="V961" s="17"/>
    </row>
    <row r="962" spans="6:22" x14ac:dyDescent="0.2">
      <c r="F962" s="8"/>
      <c r="G962" s="17"/>
      <c r="H962" s="20"/>
      <c r="I962" s="105"/>
      <c r="M962"/>
      <c r="N962" s="2"/>
      <c r="R962" s="19"/>
      <c r="T962" s="17"/>
      <c r="U962" s="17"/>
      <c r="V962" s="17"/>
    </row>
    <row r="963" spans="6:22" x14ac:dyDescent="0.2">
      <c r="F963" s="8"/>
      <c r="G963" s="17"/>
      <c r="H963" s="20"/>
      <c r="I963" s="105"/>
      <c r="M963"/>
      <c r="N963" s="2"/>
      <c r="R963" s="19"/>
      <c r="T963" s="17"/>
      <c r="U963" s="17"/>
      <c r="V963" s="17"/>
    </row>
    <row r="964" spans="6:22" x14ac:dyDescent="0.2">
      <c r="F964" s="8"/>
      <c r="G964" s="17"/>
      <c r="H964" s="20"/>
      <c r="I964" s="105"/>
      <c r="M964"/>
      <c r="N964" s="2"/>
      <c r="R964" s="19"/>
      <c r="T964" s="17"/>
      <c r="U964" s="17"/>
      <c r="V964" s="17"/>
    </row>
    <row r="965" spans="6:22" x14ac:dyDescent="0.2">
      <c r="F965" s="8"/>
      <c r="G965" s="17"/>
      <c r="H965" s="20"/>
      <c r="I965" s="105"/>
      <c r="M965"/>
      <c r="N965" s="2"/>
      <c r="R965" s="19"/>
      <c r="T965" s="17"/>
      <c r="U965" s="17"/>
      <c r="V965" s="17"/>
    </row>
    <row r="966" spans="6:22" x14ac:dyDescent="0.2">
      <c r="F966" s="8"/>
      <c r="G966" s="17"/>
      <c r="H966" s="20"/>
      <c r="I966" s="105"/>
      <c r="M966"/>
      <c r="N966" s="2"/>
      <c r="R966" s="19"/>
      <c r="T966" s="17"/>
      <c r="U966" s="17"/>
      <c r="V966" s="17"/>
    </row>
    <row r="967" spans="6:22" x14ac:dyDescent="0.2">
      <c r="F967" s="8"/>
      <c r="G967" s="17"/>
      <c r="H967" s="20"/>
      <c r="I967" s="105"/>
      <c r="M967"/>
      <c r="N967" s="2"/>
      <c r="R967" s="19"/>
      <c r="T967" s="17"/>
      <c r="U967" s="17"/>
      <c r="V967" s="17"/>
    </row>
    <row r="968" spans="6:22" x14ac:dyDescent="0.2">
      <c r="F968" s="8"/>
      <c r="G968" s="17"/>
      <c r="H968" s="20"/>
      <c r="I968" s="105"/>
      <c r="M968"/>
      <c r="N968" s="2"/>
      <c r="R968" s="19"/>
      <c r="T968" s="17"/>
      <c r="U968" s="17"/>
      <c r="V968" s="17"/>
    </row>
    <row r="969" spans="6:22" x14ac:dyDescent="0.2">
      <c r="F969" s="8"/>
      <c r="G969" s="17"/>
      <c r="H969" s="20"/>
      <c r="I969" s="105"/>
      <c r="M969"/>
      <c r="N969" s="2"/>
      <c r="R969" s="19"/>
      <c r="T969" s="17"/>
      <c r="U969" s="17"/>
      <c r="V969" s="17"/>
    </row>
    <row r="970" spans="6:22" x14ac:dyDescent="0.2">
      <c r="F970" s="8"/>
      <c r="G970" s="17"/>
      <c r="H970" s="20"/>
      <c r="I970" s="105"/>
      <c r="M970"/>
      <c r="N970" s="2"/>
      <c r="R970" s="19"/>
      <c r="T970" s="17"/>
      <c r="U970" s="17"/>
      <c r="V970" s="17"/>
    </row>
    <row r="971" spans="6:22" x14ac:dyDescent="0.2">
      <c r="F971" s="8"/>
      <c r="G971" s="17"/>
      <c r="H971" s="20"/>
      <c r="I971" s="105"/>
      <c r="M971"/>
      <c r="N971" s="2"/>
      <c r="R971" s="19"/>
      <c r="T971" s="17"/>
      <c r="U971" s="17"/>
      <c r="V971" s="17"/>
    </row>
    <row r="972" spans="6:22" x14ac:dyDescent="0.2">
      <c r="F972" s="8"/>
      <c r="G972" s="17"/>
      <c r="H972" s="20"/>
      <c r="I972" s="105"/>
      <c r="M972"/>
      <c r="N972" s="2"/>
      <c r="R972" s="19"/>
      <c r="T972" s="17"/>
      <c r="U972" s="17"/>
      <c r="V972" s="17"/>
    </row>
    <row r="973" spans="6:22" x14ac:dyDescent="0.2">
      <c r="F973" s="8"/>
      <c r="G973" s="17"/>
      <c r="H973" s="20"/>
      <c r="I973" s="105"/>
      <c r="M973"/>
      <c r="N973" s="2"/>
      <c r="R973" s="19"/>
      <c r="T973" s="17"/>
      <c r="U973" s="17"/>
      <c r="V973" s="17"/>
    </row>
    <row r="974" spans="6:22" x14ac:dyDescent="0.2">
      <c r="F974" s="8"/>
      <c r="G974" s="17"/>
      <c r="H974" s="20"/>
      <c r="I974" s="105"/>
      <c r="M974"/>
      <c r="N974" s="2"/>
      <c r="R974" s="19"/>
      <c r="T974" s="17"/>
      <c r="U974" s="17"/>
      <c r="V974" s="17"/>
    </row>
    <row r="975" spans="6:22" x14ac:dyDescent="0.2">
      <c r="F975" s="8"/>
      <c r="G975" s="17"/>
      <c r="H975" s="20"/>
      <c r="I975" s="105"/>
      <c r="M975"/>
      <c r="N975" s="2"/>
      <c r="R975" s="19"/>
      <c r="T975" s="17"/>
      <c r="U975" s="17"/>
      <c r="V975" s="17"/>
    </row>
    <row r="976" spans="6:22" x14ac:dyDescent="0.2">
      <c r="F976" s="8"/>
      <c r="G976" s="17"/>
      <c r="H976" s="20"/>
      <c r="I976" s="105"/>
      <c r="M976"/>
      <c r="N976" s="2"/>
      <c r="R976" s="19"/>
      <c r="T976" s="17"/>
      <c r="U976" s="17"/>
      <c r="V976" s="17"/>
    </row>
    <row r="977" spans="6:22" x14ac:dyDescent="0.2">
      <c r="F977" s="8"/>
      <c r="G977" s="17"/>
      <c r="H977" s="20"/>
      <c r="I977" s="105"/>
      <c r="M977"/>
      <c r="N977" s="2"/>
      <c r="R977" s="19"/>
      <c r="T977" s="17"/>
      <c r="U977" s="17"/>
      <c r="V977" s="17"/>
    </row>
    <row r="978" spans="6:22" x14ac:dyDescent="0.2">
      <c r="F978" s="8"/>
      <c r="G978" s="17"/>
      <c r="H978" s="20"/>
      <c r="I978" s="105"/>
      <c r="M978"/>
      <c r="N978" s="2"/>
      <c r="R978" s="19"/>
      <c r="T978" s="17"/>
      <c r="U978" s="17"/>
      <c r="V978" s="17"/>
    </row>
    <row r="979" spans="6:22" x14ac:dyDescent="0.2">
      <c r="F979" s="8"/>
      <c r="G979" s="17"/>
      <c r="H979" s="20"/>
      <c r="I979" s="105"/>
      <c r="M979"/>
      <c r="N979" s="2"/>
      <c r="R979" s="19"/>
      <c r="T979" s="17"/>
      <c r="U979" s="17"/>
      <c r="V979" s="17"/>
    </row>
    <row r="980" spans="6:22" x14ac:dyDescent="0.2">
      <c r="F980" s="8"/>
      <c r="G980" s="17"/>
      <c r="H980" s="20"/>
      <c r="I980" s="105"/>
      <c r="M980"/>
      <c r="N980" s="2"/>
      <c r="R980" s="19"/>
      <c r="T980" s="17"/>
      <c r="U980" s="17"/>
      <c r="V980" s="17"/>
    </row>
    <row r="981" spans="6:22" x14ac:dyDescent="0.2">
      <c r="F981" s="8"/>
      <c r="G981" s="17"/>
      <c r="H981" s="20"/>
      <c r="I981" s="105"/>
      <c r="M981"/>
      <c r="N981" s="2"/>
      <c r="R981" s="19"/>
      <c r="T981" s="17"/>
      <c r="U981" s="17"/>
      <c r="V981" s="17"/>
    </row>
    <row r="982" spans="6:22" x14ac:dyDescent="0.2">
      <c r="F982" s="8"/>
      <c r="G982" s="17"/>
      <c r="H982" s="20"/>
      <c r="I982" s="105"/>
      <c r="M982"/>
      <c r="N982" s="2"/>
      <c r="R982" s="19"/>
      <c r="T982" s="17"/>
      <c r="U982" s="17"/>
      <c r="V982" s="17"/>
    </row>
    <row r="983" spans="6:22" x14ac:dyDescent="0.2">
      <c r="F983" s="8"/>
      <c r="G983" s="17"/>
      <c r="H983" s="20"/>
      <c r="I983" s="105"/>
      <c r="M983"/>
      <c r="N983" s="2"/>
      <c r="R983" s="19"/>
      <c r="T983" s="17"/>
      <c r="U983" s="17"/>
      <c r="V983" s="17"/>
    </row>
    <row r="984" spans="6:22" x14ac:dyDescent="0.2">
      <c r="F984" s="8"/>
      <c r="G984" s="17"/>
      <c r="H984" s="20"/>
      <c r="I984" s="105"/>
      <c r="M984"/>
      <c r="N984" s="2"/>
      <c r="R984" s="19"/>
      <c r="T984" s="17"/>
      <c r="U984" s="17"/>
      <c r="V984" s="17"/>
    </row>
    <row r="985" spans="6:22" x14ac:dyDescent="0.2">
      <c r="F985" s="8"/>
      <c r="G985" s="17"/>
      <c r="H985" s="20"/>
      <c r="I985" s="105"/>
      <c r="M985"/>
      <c r="N985" s="2"/>
      <c r="R985" s="19"/>
      <c r="T985" s="17"/>
      <c r="U985" s="17"/>
      <c r="V985" s="17"/>
    </row>
    <row r="986" spans="6:22" x14ac:dyDescent="0.2">
      <c r="F986" s="8"/>
      <c r="G986" s="17"/>
      <c r="H986" s="20"/>
      <c r="I986" s="105"/>
      <c r="M986"/>
      <c r="N986" s="2"/>
      <c r="R986" s="19"/>
      <c r="T986" s="17"/>
      <c r="U986" s="17"/>
      <c r="V986" s="17"/>
    </row>
    <row r="987" spans="6:22" x14ac:dyDescent="0.2">
      <c r="F987" s="8"/>
      <c r="G987" s="17"/>
      <c r="H987" s="20"/>
      <c r="I987" s="105"/>
      <c r="M987"/>
      <c r="N987" s="2"/>
      <c r="R987" s="19"/>
      <c r="T987" s="17"/>
      <c r="U987" s="17"/>
      <c r="V987" s="17"/>
    </row>
    <row r="988" spans="6:22" x14ac:dyDescent="0.2">
      <c r="F988" s="8"/>
      <c r="G988" s="17"/>
      <c r="H988" s="20"/>
      <c r="I988" s="105"/>
      <c r="M988"/>
      <c r="N988" s="2"/>
      <c r="R988" s="19"/>
      <c r="T988" s="17"/>
      <c r="U988" s="17"/>
      <c r="V988" s="17"/>
    </row>
    <row r="989" spans="6:22" x14ac:dyDescent="0.2">
      <c r="F989" s="8"/>
      <c r="G989" s="17"/>
      <c r="H989" s="20"/>
      <c r="I989" s="105"/>
      <c r="M989"/>
      <c r="N989" s="2"/>
      <c r="R989" s="19"/>
      <c r="T989" s="17"/>
      <c r="U989" s="17"/>
      <c r="V989" s="17"/>
    </row>
    <row r="990" spans="6:22" x14ac:dyDescent="0.2">
      <c r="F990" s="8"/>
      <c r="G990" s="17"/>
      <c r="H990" s="20"/>
      <c r="I990" s="105"/>
      <c r="M990"/>
      <c r="N990" s="2"/>
      <c r="R990" s="19"/>
      <c r="T990" s="17"/>
      <c r="U990" s="17"/>
      <c r="V990" s="17"/>
    </row>
    <row r="991" spans="6:22" x14ac:dyDescent="0.2">
      <c r="F991" s="8"/>
      <c r="G991" s="17"/>
      <c r="H991" s="20"/>
      <c r="I991" s="105"/>
      <c r="M991"/>
      <c r="N991" s="2"/>
      <c r="R991" s="19"/>
      <c r="T991" s="17"/>
      <c r="U991" s="17"/>
      <c r="V991" s="17"/>
    </row>
    <row r="992" spans="6:22" x14ac:dyDescent="0.2">
      <c r="F992" s="8"/>
      <c r="G992" s="17"/>
      <c r="H992" s="20"/>
      <c r="I992" s="105"/>
      <c r="M992"/>
      <c r="N992" s="2"/>
      <c r="R992" s="19"/>
      <c r="T992" s="17"/>
      <c r="U992" s="17"/>
      <c r="V992" s="17"/>
    </row>
    <row r="993" spans="6:22" x14ac:dyDescent="0.2">
      <c r="F993" s="8"/>
      <c r="G993" s="17"/>
      <c r="H993" s="20"/>
      <c r="I993" s="105"/>
      <c r="M993"/>
      <c r="N993" s="2"/>
      <c r="R993" s="19"/>
      <c r="T993" s="17"/>
      <c r="U993" s="17"/>
      <c r="V993" s="17"/>
    </row>
    <row r="994" spans="6:22" x14ac:dyDescent="0.2">
      <c r="F994" s="8"/>
      <c r="G994" s="17"/>
      <c r="H994" s="20"/>
      <c r="I994" s="105"/>
      <c r="M994"/>
      <c r="N994" s="2"/>
      <c r="R994" s="19"/>
      <c r="T994" s="17"/>
      <c r="U994" s="17"/>
      <c r="V994" s="17"/>
    </row>
    <row r="995" spans="6:22" x14ac:dyDescent="0.2">
      <c r="F995" s="8"/>
      <c r="G995" s="17"/>
      <c r="H995" s="20"/>
      <c r="I995" s="105"/>
      <c r="M995"/>
      <c r="N995" s="2"/>
      <c r="R995" s="19"/>
      <c r="T995" s="17"/>
      <c r="U995" s="17"/>
      <c r="V995" s="17"/>
    </row>
    <row r="996" spans="6:22" x14ac:dyDescent="0.2">
      <c r="F996" s="8"/>
      <c r="G996" s="17"/>
      <c r="H996" s="20"/>
      <c r="I996" s="105"/>
      <c r="M996"/>
      <c r="N996" s="2"/>
      <c r="R996" s="19"/>
      <c r="T996" s="17"/>
      <c r="U996" s="17"/>
      <c r="V996" s="17"/>
    </row>
    <row r="997" spans="6:22" x14ac:dyDescent="0.2">
      <c r="F997" s="8"/>
      <c r="G997" s="17"/>
      <c r="H997" s="20"/>
      <c r="I997" s="105"/>
      <c r="M997"/>
      <c r="N997" s="2"/>
      <c r="R997" s="19"/>
      <c r="T997" s="17"/>
      <c r="U997" s="17"/>
      <c r="V997" s="17"/>
    </row>
    <row r="998" spans="6:22" x14ac:dyDescent="0.2">
      <c r="F998" s="8"/>
      <c r="G998" s="17"/>
      <c r="H998" s="20"/>
      <c r="I998" s="105"/>
      <c r="M998"/>
      <c r="N998" s="2"/>
      <c r="R998" s="19"/>
      <c r="T998" s="17"/>
      <c r="U998" s="17"/>
      <c r="V998" s="17"/>
    </row>
    <row r="999" spans="6:22" x14ac:dyDescent="0.2">
      <c r="F999" s="8"/>
      <c r="G999" s="17"/>
      <c r="H999" s="20"/>
      <c r="I999" s="105"/>
      <c r="M999"/>
      <c r="N999" s="2"/>
      <c r="R999" s="19"/>
      <c r="T999" s="17"/>
      <c r="U999" s="17"/>
      <c r="V999" s="17"/>
    </row>
    <row r="1000" spans="6:22" x14ac:dyDescent="0.2">
      <c r="F1000" s="8"/>
      <c r="G1000" s="17"/>
      <c r="H1000" s="20"/>
      <c r="I1000" s="105"/>
      <c r="M1000"/>
      <c r="N1000" s="2"/>
      <c r="R1000" s="19"/>
      <c r="T1000" s="17"/>
      <c r="U1000" s="17"/>
      <c r="V1000" s="17"/>
    </row>
    <row r="1001" spans="6:22" x14ac:dyDescent="0.2">
      <c r="F1001" s="8"/>
      <c r="G1001" s="17"/>
      <c r="H1001" s="20"/>
      <c r="I1001" s="105"/>
      <c r="M1001"/>
      <c r="N1001" s="2"/>
      <c r="R1001" s="19"/>
      <c r="T1001" s="17"/>
      <c r="U1001" s="17"/>
      <c r="V1001" s="17"/>
    </row>
    <row r="1002" spans="6:22" x14ac:dyDescent="0.2">
      <c r="F1002" s="8"/>
      <c r="G1002" s="17"/>
      <c r="H1002" s="20"/>
      <c r="I1002" s="105"/>
      <c r="M1002"/>
      <c r="N1002" s="2"/>
      <c r="R1002" s="19"/>
      <c r="T1002" s="17"/>
      <c r="U1002" s="17"/>
      <c r="V1002" s="17"/>
    </row>
    <row r="1003" spans="6:22" x14ac:dyDescent="0.2">
      <c r="F1003" s="8"/>
      <c r="G1003" s="17"/>
      <c r="H1003" s="20"/>
      <c r="I1003" s="105"/>
      <c r="M1003"/>
      <c r="N1003" s="2"/>
      <c r="R1003" s="19"/>
      <c r="T1003" s="17"/>
      <c r="U1003" s="17"/>
      <c r="V1003" s="17"/>
    </row>
    <row r="1004" spans="6:22" x14ac:dyDescent="0.2">
      <c r="F1004" s="8"/>
      <c r="G1004" s="17"/>
      <c r="H1004" s="20"/>
      <c r="I1004" s="105"/>
      <c r="M1004"/>
      <c r="N1004" s="2"/>
      <c r="R1004" s="19"/>
      <c r="T1004" s="17"/>
      <c r="U1004" s="17"/>
      <c r="V1004" s="17"/>
    </row>
    <row r="1005" spans="6:22" x14ac:dyDescent="0.2">
      <c r="F1005" s="8"/>
      <c r="G1005" s="17"/>
      <c r="H1005" s="20"/>
      <c r="I1005" s="105"/>
      <c r="M1005"/>
      <c r="N1005" s="2"/>
      <c r="R1005" s="19"/>
      <c r="T1005" s="17"/>
      <c r="U1005" s="17"/>
      <c r="V1005" s="17"/>
    </row>
    <row r="1006" spans="6:22" x14ac:dyDescent="0.2">
      <c r="F1006" s="8"/>
      <c r="G1006" s="17"/>
      <c r="H1006" s="20"/>
      <c r="I1006" s="105"/>
      <c r="M1006"/>
      <c r="N1006" s="2"/>
      <c r="R1006" s="19"/>
      <c r="T1006" s="17"/>
      <c r="U1006" s="17"/>
      <c r="V1006" s="17"/>
    </row>
    <row r="1007" spans="6:22" x14ac:dyDescent="0.2">
      <c r="F1007" s="8"/>
      <c r="G1007" s="17"/>
      <c r="H1007" s="20"/>
      <c r="I1007" s="105"/>
      <c r="M1007"/>
      <c r="N1007" s="2"/>
      <c r="R1007" s="19"/>
      <c r="T1007" s="17"/>
      <c r="U1007" s="17"/>
      <c r="V1007" s="17"/>
    </row>
    <row r="1008" spans="6:22" x14ac:dyDescent="0.2">
      <c r="F1008" s="8"/>
      <c r="G1008" s="17"/>
      <c r="H1008" s="20"/>
      <c r="I1008" s="105"/>
      <c r="M1008"/>
      <c r="N1008" s="2"/>
      <c r="R1008" s="19"/>
      <c r="T1008" s="17"/>
      <c r="U1008" s="17"/>
      <c r="V1008" s="17"/>
    </row>
    <row r="1009" spans="6:22" x14ac:dyDescent="0.2">
      <c r="F1009" s="8"/>
      <c r="G1009" s="17"/>
      <c r="H1009" s="20"/>
      <c r="I1009" s="105"/>
      <c r="M1009"/>
      <c r="N1009" s="2"/>
      <c r="R1009" s="19"/>
      <c r="T1009" s="17"/>
      <c r="U1009" s="17"/>
      <c r="V1009" s="17"/>
    </row>
    <row r="1010" spans="6:22" x14ac:dyDescent="0.2">
      <c r="F1010" s="8"/>
      <c r="G1010" s="17"/>
      <c r="H1010" s="20"/>
      <c r="I1010" s="105"/>
      <c r="M1010"/>
      <c r="N1010" s="2"/>
      <c r="R1010" s="19"/>
      <c r="T1010" s="17"/>
      <c r="U1010" s="17"/>
      <c r="V1010" s="17"/>
    </row>
    <row r="1011" spans="6:22" x14ac:dyDescent="0.2">
      <c r="F1011" s="8"/>
      <c r="G1011" s="17"/>
      <c r="H1011" s="20"/>
      <c r="I1011" s="105"/>
      <c r="M1011"/>
      <c r="N1011" s="2"/>
      <c r="R1011" s="19"/>
      <c r="T1011" s="17"/>
      <c r="U1011" s="17"/>
      <c r="V1011" s="17"/>
    </row>
    <row r="1012" spans="6:22" x14ac:dyDescent="0.2">
      <c r="F1012" s="8"/>
      <c r="G1012" s="17"/>
      <c r="H1012" s="20"/>
      <c r="I1012" s="105"/>
      <c r="M1012"/>
      <c r="N1012" s="2"/>
      <c r="R1012" s="19"/>
      <c r="T1012" s="17"/>
      <c r="U1012" s="17"/>
      <c r="V1012" s="17"/>
    </row>
    <row r="1013" spans="6:22" x14ac:dyDescent="0.2">
      <c r="F1013" s="8"/>
      <c r="G1013" s="17"/>
      <c r="H1013" s="20"/>
      <c r="I1013" s="105"/>
      <c r="M1013"/>
      <c r="N1013" s="2"/>
      <c r="R1013" s="19"/>
      <c r="T1013" s="17"/>
      <c r="U1013" s="17"/>
      <c r="V1013" s="17"/>
    </row>
    <row r="1014" spans="6:22" x14ac:dyDescent="0.2">
      <c r="F1014" s="8"/>
      <c r="G1014" s="17"/>
      <c r="H1014" s="20"/>
      <c r="I1014" s="105"/>
      <c r="M1014"/>
      <c r="N1014" s="2"/>
      <c r="R1014" s="19"/>
      <c r="T1014" s="17"/>
      <c r="U1014" s="17"/>
      <c r="V1014" s="17"/>
    </row>
    <row r="1015" spans="6:22" x14ac:dyDescent="0.2">
      <c r="F1015" s="8"/>
      <c r="G1015" s="17"/>
      <c r="H1015" s="20"/>
      <c r="I1015" s="105"/>
      <c r="M1015"/>
      <c r="N1015" s="2"/>
      <c r="R1015" s="19"/>
      <c r="T1015" s="17"/>
      <c r="U1015" s="17"/>
      <c r="V1015" s="17"/>
    </row>
    <row r="1016" spans="6:22" x14ac:dyDescent="0.2">
      <c r="F1016" s="8"/>
      <c r="G1016" s="17"/>
      <c r="H1016" s="20"/>
      <c r="I1016" s="105"/>
      <c r="M1016"/>
      <c r="N1016" s="2"/>
      <c r="R1016" s="19"/>
      <c r="T1016" s="17"/>
      <c r="U1016" s="17"/>
      <c r="V1016" s="17"/>
    </row>
    <row r="1017" spans="6:22" x14ac:dyDescent="0.2">
      <c r="F1017" s="8"/>
      <c r="G1017" s="17"/>
      <c r="H1017" s="20"/>
      <c r="I1017" s="105"/>
      <c r="M1017"/>
      <c r="N1017" s="2"/>
      <c r="R1017" s="19"/>
      <c r="T1017" s="17"/>
      <c r="U1017" s="17"/>
      <c r="V1017" s="17"/>
    </row>
    <row r="1018" spans="6:22" x14ac:dyDescent="0.2">
      <c r="F1018" s="8"/>
      <c r="G1018" s="17"/>
      <c r="H1018" s="20"/>
      <c r="I1018" s="105"/>
      <c r="M1018"/>
      <c r="N1018" s="2"/>
      <c r="R1018" s="19"/>
      <c r="T1018" s="17"/>
      <c r="U1018" s="17"/>
      <c r="V1018" s="17"/>
    </row>
    <row r="1019" spans="6:22" x14ac:dyDescent="0.2">
      <c r="F1019" s="8"/>
      <c r="G1019" s="17"/>
      <c r="H1019" s="20"/>
      <c r="I1019" s="105"/>
      <c r="M1019"/>
      <c r="N1019" s="2"/>
      <c r="R1019" s="19"/>
      <c r="T1019" s="17"/>
      <c r="U1019" s="17"/>
      <c r="V1019" s="17"/>
    </row>
    <row r="1020" spans="6:22" x14ac:dyDescent="0.2">
      <c r="F1020" s="8"/>
      <c r="G1020" s="17"/>
      <c r="H1020" s="20"/>
      <c r="I1020" s="105"/>
      <c r="M1020"/>
      <c r="N1020" s="2"/>
      <c r="R1020" s="19"/>
      <c r="T1020" s="17"/>
      <c r="U1020" s="17"/>
      <c r="V1020" s="17"/>
    </row>
    <row r="1021" spans="6:22" x14ac:dyDescent="0.2">
      <c r="F1021" s="8"/>
      <c r="G1021" s="17"/>
      <c r="H1021" s="20"/>
      <c r="I1021" s="105"/>
      <c r="M1021"/>
      <c r="N1021" s="2"/>
      <c r="R1021" s="19"/>
      <c r="T1021" s="17"/>
      <c r="U1021" s="17"/>
      <c r="V1021" s="17"/>
    </row>
    <row r="1022" spans="6:22" x14ac:dyDescent="0.2">
      <c r="F1022" s="8"/>
      <c r="G1022" s="17"/>
      <c r="H1022" s="20"/>
      <c r="I1022" s="105"/>
      <c r="M1022"/>
      <c r="N1022" s="2"/>
      <c r="R1022" s="19"/>
      <c r="T1022" s="17"/>
      <c r="U1022" s="17"/>
      <c r="V1022" s="17"/>
    </row>
    <row r="1023" spans="6:22" x14ac:dyDescent="0.2">
      <c r="F1023" s="8"/>
      <c r="G1023" s="17"/>
      <c r="H1023" s="20"/>
      <c r="I1023" s="105"/>
      <c r="M1023"/>
      <c r="N1023" s="2"/>
      <c r="R1023" s="19"/>
      <c r="T1023" s="17"/>
      <c r="U1023" s="17"/>
      <c r="V1023" s="17"/>
    </row>
    <row r="1024" spans="6:22" x14ac:dyDescent="0.2">
      <c r="F1024" s="8"/>
      <c r="G1024" s="17"/>
      <c r="H1024" s="20"/>
      <c r="I1024" s="105"/>
      <c r="M1024"/>
      <c r="N1024" s="2"/>
      <c r="R1024" s="19"/>
      <c r="T1024" s="17"/>
      <c r="U1024" s="17"/>
      <c r="V1024" s="17"/>
    </row>
    <row r="1025" spans="6:22" x14ac:dyDescent="0.2">
      <c r="F1025" s="8"/>
      <c r="G1025" s="17"/>
      <c r="H1025" s="20"/>
      <c r="I1025" s="105"/>
      <c r="M1025"/>
      <c r="N1025" s="2"/>
      <c r="R1025" s="19"/>
      <c r="T1025" s="17"/>
      <c r="U1025" s="17"/>
      <c r="V1025" s="17"/>
    </row>
    <row r="1026" spans="6:22" x14ac:dyDescent="0.2">
      <c r="F1026" s="8"/>
      <c r="G1026" s="17"/>
      <c r="H1026" s="20"/>
      <c r="I1026" s="105"/>
      <c r="M1026"/>
      <c r="N1026" s="2"/>
      <c r="R1026" s="19"/>
      <c r="T1026" s="17"/>
      <c r="U1026" s="17"/>
      <c r="V1026" s="17"/>
    </row>
    <row r="1027" spans="6:22" x14ac:dyDescent="0.2">
      <c r="F1027" s="8"/>
      <c r="G1027" s="17"/>
      <c r="H1027" s="20"/>
      <c r="I1027" s="105"/>
      <c r="M1027"/>
      <c r="N1027" s="2"/>
      <c r="R1027" s="19"/>
      <c r="T1027" s="17"/>
      <c r="U1027" s="17"/>
      <c r="V1027" s="17"/>
    </row>
    <row r="1028" spans="6:22" x14ac:dyDescent="0.2">
      <c r="F1028" s="8"/>
      <c r="G1028" s="17"/>
      <c r="H1028" s="20"/>
      <c r="I1028" s="105"/>
      <c r="M1028"/>
      <c r="N1028" s="2"/>
      <c r="R1028" s="19"/>
      <c r="T1028" s="17"/>
      <c r="U1028" s="17"/>
      <c r="V1028" s="17"/>
    </row>
    <row r="1029" spans="6:22" x14ac:dyDescent="0.2">
      <c r="F1029" s="8"/>
      <c r="G1029" s="17"/>
      <c r="H1029" s="20"/>
      <c r="I1029" s="105"/>
      <c r="M1029"/>
      <c r="N1029" s="2"/>
      <c r="R1029" s="19"/>
      <c r="T1029" s="17"/>
      <c r="U1029" s="17"/>
      <c r="V1029" s="17"/>
    </row>
    <row r="1030" spans="6:22" x14ac:dyDescent="0.2">
      <c r="F1030" s="8"/>
      <c r="G1030" s="17"/>
      <c r="H1030" s="20"/>
      <c r="I1030" s="105"/>
      <c r="M1030"/>
      <c r="N1030" s="2"/>
      <c r="R1030" s="19"/>
      <c r="T1030" s="17"/>
      <c r="U1030" s="17"/>
      <c r="V1030" s="17"/>
    </row>
    <row r="1031" spans="6:22" x14ac:dyDescent="0.2">
      <c r="F1031" s="8"/>
      <c r="G1031" s="17"/>
      <c r="H1031" s="20"/>
      <c r="I1031" s="105"/>
      <c r="M1031"/>
      <c r="N1031" s="2"/>
      <c r="R1031" s="19"/>
      <c r="T1031" s="17"/>
      <c r="U1031" s="17"/>
      <c r="V1031" s="17"/>
    </row>
    <row r="1032" spans="6:22" x14ac:dyDescent="0.2">
      <c r="F1032" s="8"/>
      <c r="G1032" s="17"/>
      <c r="H1032" s="20"/>
      <c r="I1032" s="105"/>
      <c r="M1032"/>
      <c r="N1032" s="2"/>
      <c r="R1032" s="19"/>
      <c r="T1032" s="17"/>
      <c r="U1032" s="17"/>
      <c r="V1032" s="17"/>
    </row>
    <row r="1033" spans="6:22" x14ac:dyDescent="0.2">
      <c r="F1033" s="8"/>
      <c r="G1033" s="17"/>
      <c r="H1033" s="20"/>
      <c r="I1033" s="105"/>
      <c r="M1033"/>
      <c r="N1033" s="2"/>
      <c r="R1033" s="19"/>
      <c r="T1033" s="17"/>
      <c r="U1033" s="17"/>
      <c r="V1033" s="17"/>
    </row>
    <row r="1034" spans="6:22" x14ac:dyDescent="0.2">
      <c r="F1034" s="8"/>
      <c r="G1034" s="17"/>
      <c r="H1034" s="20"/>
      <c r="I1034" s="105"/>
      <c r="M1034"/>
      <c r="N1034" s="2"/>
      <c r="R1034" s="19"/>
      <c r="T1034" s="17"/>
      <c r="U1034" s="17"/>
      <c r="V1034" s="17"/>
    </row>
    <row r="1035" spans="6:22" x14ac:dyDescent="0.2">
      <c r="F1035" s="8"/>
      <c r="G1035" s="17"/>
      <c r="H1035" s="20"/>
      <c r="I1035" s="105"/>
      <c r="M1035"/>
      <c r="N1035" s="2"/>
      <c r="R1035" s="19"/>
      <c r="T1035" s="17"/>
      <c r="U1035" s="17"/>
      <c r="V1035" s="17"/>
    </row>
    <row r="1036" spans="6:22" x14ac:dyDescent="0.2">
      <c r="F1036" s="8"/>
      <c r="G1036" s="17"/>
      <c r="H1036" s="20"/>
      <c r="I1036" s="105"/>
      <c r="M1036"/>
      <c r="N1036" s="2"/>
      <c r="R1036" s="19"/>
      <c r="T1036" s="17"/>
      <c r="U1036" s="17"/>
      <c r="V1036" s="17"/>
    </row>
    <row r="1037" spans="6:22" x14ac:dyDescent="0.2">
      <c r="F1037" s="8"/>
      <c r="G1037" s="17"/>
      <c r="H1037" s="20"/>
      <c r="I1037" s="105"/>
      <c r="M1037"/>
      <c r="N1037" s="2"/>
      <c r="R1037" s="19"/>
      <c r="T1037" s="17"/>
      <c r="U1037" s="17"/>
      <c r="V1037" s="17"/>
    </row>
    <row r="1038" spans="6:22" x14ac:dyDescent="0.2">
      <c r="F1038" s="8"/>
      <c r="G1038" s="17"/>
      <c r="H1038" s="20"/>
      <c r="I1038" s="105"/>
      <c r="M1038"/>
      <c r="N1038" s="2"/>
      <c r="R1038" s="19"/>
      <c r="T1038" s="17"/>
      <c r="U1038" s="17"/>
      <c r="V1038" s="17"/>
    </row>
    <row r="1039" spans="6:22" x14ac:dyDescent="0.2">
      <c r="F1039" s="8"/>
      <c r="G1039" s="17"/>
      <c r="H1039" s="20"/>
      <c r="I1039" s="105"/>
      <c r="M1039"/>
      <c r="N1039" s="2"/>
      <c r="R1039" s="19"/>
      <c r="T1039" s="17"/>
      <c r="U1039" s="17"/>
      <c r="V1039" s="17"/>
    </row>
    <row r="1040" spans="6:22" x14ac:dyDescent="0.2">
      <c r="F1040" s="8"/>
      <c r="G1040" s="17"/>
      <c r="H1040" s="20"/>
      <c r="I1040" s="105"/>
      <c r="M1040"/>
      <c r="N1040" s="2"/>
      <c r="R1040" s="19"/>
      <c r="T1040" s="17"/>
      <c r="U1040" s="17"/>
      <c r="V1040" s="17"/>
    </row>
    <row r="1041" spans="6:22" x14ac:dyDescent="0.2">
      <c r="F1041" s="8"/>
      <c r="G1041" s="17"/>
      <c r="H1041" s="20"/>
      <c r="I1041" s="105"/>
      <c r="M1041"/>
      <c r="N1041" s="2"/>
      <c r="R1041" s="19"/>
      <c r="T1041" s="17"/>
      <c r="U1041" s="17"/>
      <c r="V1041" s="17"/>
    </row>
    <row r="1042" spans="6:22" x14ac:dyDescent="0.2">
      <c r="F1042" s="8"/>
      <c r="G1042" s="17"/>
      <c r="H1042" s="20"/>
      <c r="I1042" s="105"/>
      <c r="M1042"/>
      <c r="N1042" s="2"/>
      <c r="R1042" s="19"/>
      <c r="T1042" s="17"/>
      <c r="U1042" s="17"/>
      <c r="V1042" s="17"/>
    </row>
    <row r="1043" spans="6:22" x14ac:dyDescent="0.2">
      <c r="F1043" s="8"/>
      <c r="G1043" s="17"/>
      <c r="H1043" s="20"/>
      <c r="I1043" s="105"/>
      <c r="M1043"/>
      <c r="N1043" s="2"/>
      <c r="R1043" s="19"/>
      <c r="T1043" s="17"/>
      <c r="U1043" s="17"/>
      <c r="V1043" s="17"/>
    </row>
    <row r="1044" spans="6:22" x14ac:dyDescent="0.2">
      <c r="F1044" s="8"/>
      <c r="G1044" s="17"/>
      <c r="H1044" s="20"/>
      <c r="I1044" s="105"/>
      <c r="M1044"/>
      <c r="N1044" s="2"/>
      <c r="R1044" s="19"/>
      <c r="T1044" s="17"/>
      <c r="U1044" s="17"/>
      <c r="V1044" s="17"/>
    </row>
    <row r="1045" spans="6:22" x14ac:dyDescent="0.2">
      <c r="F1045" s="8"/>
      <c r="G1045" s="17"/>
      <c r="H1045" s="20"/>
      <c r="I1045" s="105"/>
      <c r="M1045"/>
      <c r="N1045" s="2"/>
      <c r="R1045" s="19"/>
      <c r="T1045" s="17"/>
      <c r="U1045" s="17"/>
      <c r="V1045" s="17"/>
    </row>
    <row r="1046" spans="6:22" x14ac:dyDescent="0.2">
      <c r="F1046" s="8"/>
      <c r="G1046" s="17"/>
      <c r="H1046" s="20"/>
      <c r="I1046" s="105"/>
      <c r="M1046"/>
      <c r="N1046" s="2"/>
      <c r="R1046" s="19"/>
      <c r="T1046" s="17"/>
      <c r="U1046" s="17"/>
      <c r="V1046" s="17"/>
    </row>
    <row r="1047" spans="6:22" x14ac:dyDescent="0.2">
      <c r="F1047" s="8"/>
      <c r="G1047" s="17"/>
      <c r="H1047" s="20"/>
      <c r="I1047" s="105"/>
      <c r="M1047"/>
      <c r="N1047" s="2"/>
      <c r="R1047" s="19"/>
      <c r="T1047" s="17"/>
      <c r="U1047" s="17"/>
      <c r="V1047" s="17"/>
    </row>
    <row r="1048" spans="6:22" x14ac:dyDescent="0.2">
      <c r="F1048" s="8"/>
      <c r="G1048" s="17"/>
      <c r="H1048" s="20"/>
      <c r="I1048" s="105"/>
      <c r="M1048"/>
      <c r="N1048" s="2"/>
      <c r="R1048" s="19"/>
      <c r="T1048" s="17"/>
      <c r="U1048" s="17"/>
      <c r="V1048" s="17"/>
    </row>
    <row r="1049" spans="6:22" x14ac:dyDescent="0.2">
      <c r="F1049" s="8"/>
      <c r="G1049" s="17"/>
      <c r="H1049" s="20"/>
      <c r="I1049" s="105"/>
      <c r="M1049"/>
      <c r="N1049" s="2"/>
      <c r="R1049" s="19"/>
      <c r="T1049" s="17"/>
      <c r="U1049" s="17"/>
      <c r="V1049" s="17"/>
    </row>
    <row r="1050" spans="6:22" x14ac:dyDescent="0.2">
      <c r="F1050" s="8"/>
      <c r="G1050" s="17"/>
      <c r="H1050" s="20"/>
      <c r="I1050" s="105"/>
      <c r="M1050"/>
      <c r="N1050" s="2"/>
      <c r="R1050" s="19"/>
      <c r="T1050" s="17"/>
      <c r="U1050" s="17"/>
      <c r="V1050" s="17"/>
    </row>
    <row r="1051" spans="6:22" x14ac:dyDescent="0.2">
      <c r="F1051" s="8"/>
      <c r="G1051" s="17"/>
      <c r="H1051" s="20"/>
      <c r="I1051" s="105"/>
      <c r="M1051"/>
      <c r="N1051" s="2"/>
      <c r="R1051" s="19"/>
      <c r="T1051" s="17"/>
      <c r="U1051" s="17"/>
      <c r="V1051" s="17"/>
    </row>
    <row r="1052" spans="6:22" x14ac:dyDescent="0.2">
      <c r="F1052" s="8"/>
      <c r="G1052" s="17"/>
      <c r="H1052" s="20"/>
      <c r="I1052" s="105"/>
      <c r="M1052"/>
      <c r="N1052" s="2"/>
      <c r="R1052" s="19"/>
      <c r="T1052" s="17"/>
      <c r="U1052" s="17"/>
      <c r="V1052" s="17"/>
    </row>
    <row r="1053" spans="6:22" x14ac:dyDescent="0.2">
      <c r="F1053" s="8"/>
      <c r="G1053" s="17"/>
      <c r="H1053" s="20"/>
      <c r="I1053" s="105"/>
      <c r="M1053"/>
      <c r="N1053" s="2"/>
      <c r="R1053" s="19"/>
      <c r="T1053" s="17"/>
      <c r="U1053" s="17"/>
      <c r="V1053" s="17"/>
    </row>
    <row r="1054" spans="6:22" x14ac:dyDescent="0.2">
      <c r="F1054" s="8"/>
      <c r="G1054" s="17"/>
      <c r="H1054" s="20"/>
      <c r="I1054" s="105"/>
      <c r="M1054"/>
      <c r="N1054" s="2"/>
      <c r="R1054" s="19"/>
      <c r="T1054" s="17"/>
      <c r="U1054" s="17"/>
      <c r="V1054" s="17"/>
    </row>
    <row r="1055" spans="6:22" x14ac:dyDescent="0.2">
      <c r="F1055" s="8"/>
      <c r="G1055" s="17"/>
      <c r="H1055" s="20"/>
      <c r="I1055" s="105"/>
      <c r="M1055"/>
      <c r="N1055" s="2"/>
      <c r="R1055" s="19"/>
      <c r="T1055" s="17"/>
      <c r="U1055" s="17"/>
      <c r="V1055" s="17"/>
    </row>
    <row r="1056" spans="6:22" x14ac:dyDescent="0.2">
      <c r="F1056" s="8"/>
      <c r="G1056" s="17"/>
      <c r="H1056" s="20"/>
      <c r="I1056" s="105"/>
      <c r="M1056"/>
      <c r="N1056" s="2"/>
      <c r="R1056" s="19"/>
      <c r="T1056" s="17"/>
      <c r="U1056" s="17"/>
      <c r="V1056" s="17"/>
    </row>
    <row r="1057" spans="6:22" x14ac:dyDescent="0.2">
      <c r="F1057" s="8"/>
      <c r="G1057" s="17"/>
      <c r="H1057" s="20"/>
      <c r="I1057" s="105"/>
      <c r="M1057"/>
      <c r="N1057" s="2"/>
      <c r="R1057" s="19"/>
      <c r="T1057" s="17"/>
      <c r="U1057" s="17"/>
      <c r="V1057" s="17"/>
    </row>
    <row r="1058" spans="6:22" x14ac:dyDescent="0.2">
      <c r="F1058" s="8"/>
      <c r="G1058" s="17"/>
      <c r="H1058" s="20"/>
      <c r="I1058" s="105"/>
      <c r="M1058"/>
      <c r="N1058" s="2"/>
      <c r="R1058" s="19"/>
      <c r="T1058" s="17"/>
      <c r="U1058" s="17"/>
      <c r="V1058" s="17"/>
    </row>
    <row r="1059" spans="6:22" x14ac:dyDescent="0.2">
      <c r="F1059" s="8"/>
      <c r="G1059" s="17"/>
      <c r="H1059" s="20"/>
      <c r="I1059" s="105"/>
      <c r="M1059"/>
      <c r="N1059" s="2"/>
      <c r="R1059" s="19"/>
      <c r="T1059" s="17"/>
      <c r="U1059" s="17"/>
      <c r="V1059" s="17"/>
    </row>
    <row r="1060" spans="6:22" x14ac:dyDescent="0.2">
      <c r="F1060" s="8"/>
      <c r="G1060" s="17"/>
      <c r="H1060" s="20"/>
      <c r="I1060" s="105"/>
      <c r="M1060"/>
      <c r="N1060" s="2"/>
      <c r="R1060" s="19"/>
      <c r="T1060" s="17"/>
      <c r="U1060" s="17"/>
      <c r="V1060" s="17"/>
    </row>
    <row r="1061" spans="6:22" x14ac:dyDescent="0.2">
      <c r="F1061" s="8"/>
      <c r="G1061" s="17"/>
      <c r="H1061" s="20"/>
      <c r="I1061" s="105"/>
      <c r="M1061"/>
      <c r="N1061" s="2"/>
      <c r="R1061" s="19"/>
      <c r="T1061" s="17"/>
      <c r="U1061" s="17"/>
      <c r="V1061" s="17"/>
    </row>
    <row r="1062" spans="6:22" x14ac:dyDescent="0.2">
      <c r="F1062" s="8"/>
      <c r="G1062" s="17"/>
      <c r="H1062" s="20"/>
      <c r="I1062" s="105"/>
      <c r="M1062"/>
      <c r="N1062" s="2"/>
      <c r="R1062" s="19"/>
      <c r="T1062" s="17"/>
      <c r="U1062" s="17"/>
      <c r="V1062" s="17"/>
    </row>
    <row r="1063" spans="6:22" x14ac:dyDescent="0.2">
      <c r="F1063" s="8"/>
      <c r="G1063" s="17"/>
      <c r="H1063" s="20"/>
      <c r="I1063" s="105"/>
      <c r="M1063"/>
      <c r="N1063" s="2"/>
      <c r="R1063" s="19"/>
      <c r="T1063" s="17"/>
      <c r="U1063" s="17"/>
      <c r="V1063" s="17"/>
    </row>
    <row r="1064" spans="6:22" x14ac:dyDescent="0.2">
      <c r="F1064" s="8"/>
      <c r="G1064" s="17"/>
      <c r="H1064" s="20"/>
      <c r="I1064" s="105"/>
      <c r="M1064"/>
      <c r="N1064" s="2"/>
      <c r="R1064" s="19"/>
      <c r="T1064" s="17"/>
      <c r="U1064" s="17"/>
      <c r="V1064" s="17"/>
    </row>
    <row r="1065" spans="6:22" x14ac:dyDescent="0.2">
      <c r="F1065" s="8"/>
      <c r="G1065" s="17"/>
      <c r="H1065" s="20"/>
      <c r="I1065" s="105"/>
      <c r="M1065"/>
      <c r="N1065" s="2"/>
      <c r="R1065" s="19"/>
      <c r="T1065" s="17"/>
      <c r="U1065" s="17"/>
      <c r="V1065" s="17"/>
    </row>
    <row r="1066" spans="6:22" x14ac:dyDescent="0.2">
      <c r="F1066" s="8"/>
      <c r="G1066" s="17"/>
      <c r="H1066" s="20"/>
      <c r="I1066" s="105"/>
      <c r="M1066"/>
      <c r="N1066" s="2"/>
      <c r="R1066" s="19"/>
      <c r="T1066" s="17"/>
      <c r="U1066" s="17"/>
      <c r="V1066" s="17"/>
    </row>
    <row r="1067" spans="6:22" x14ac:dyDescent="0.2">
      <c r="F1067" s="8"/>
      <c r="G1067" s="17"/>
      <c r="H1067" s="20"/>
      <c r="I1067" s="105"/>
      <c r="M1067"/>
      <c r="N1067" s="2"/>
      <c r="R1067" s="19"/>
      <c r="T1067" s="17"/>
      <c r="U1067" s="17"/>
      <c r="V1067" s="17"/>
    </row>
    <row r="1068" spans="6:22" x14ac:dyDescent="0.2">
      <c r="F1068" s="8"/>
      <c r="G1068" s="17"/>
      <c r="H1068" s="20"/>
      <c r="I1068" s="105"/>
      <c r="M1068"/>
      <c r="N1068" s="2"/>
      <c r="R1068" s="19"/>
      <c r="T1068" s="17"/>
      <c r="U1068" s="17"/>
      <c r="V1068" s="17"/>
    </row>
    <row r="1069" spans="6:22" x14ac:dyDescent="0.2">
      <c r="F1069" s="8"/>
      <c r="G1069" s="17"/>
      <c r="H1069" s="20"/>
      <c r="I1069" s="105"/>
      <c r="M1069"/>
      <c r="N1069" s="2"/>
      <c r="R1069" s="19"/>
      <c r="T1069" s="17"/>
      <c r="U1069" s="17"/>
      <c r="V1069" s="17"/>
    </row>
    <row r="1070" spans="6:22" x14ac:dyDescent="0.2">
      <c r="F1070" s="8"/>
      <c r="G1070" s="17"/>
      <c r="H1070" s="20"/>
      <c r="I1070" s="105"/>
      <c r="M1070"/>
      <c r="N1070" s="2"/>
      <c r="R1070" s="19"/>
      <c r="T1070" s="17"/>
      <c r="U1070" s="17"/>
      <c r="V1070" s="17"/>
    </row>
    <row r="1071" spans="6:22" x14ac:dyDescent="0.2">
      <c r="F1071" s="8"/>
      <c r="G1071" s="17"/>
      <c r="H1071" s="20"/>
      <c r="I1071" s="105"/>
      <c r="M1071"/>
      <c r="N1071" s="2"/>
      <c r="R1071" s="19"/>
      <c r="T1071" s="17"/>
      <c r="U1071" s="17"/>
      <c r="V1071" s="17"/>
    </row>
    <row r="1072" spans="6:22" x14ac:dyDescent="0.2">
      <c r="F1072" s="8"/>
      <c r="G1072" s="17"/>
      <c r="H1072" s="20"/>
      <c r="I1072" s="105"/>
      <c r="M1072"/>
      <c r="N1072" s="2"/>
      <c r="R1072" s="19"/>
      <c r="T1072" s="17"/>
      <c r="U1072" s="17"/>
      <c r="V1072" s="17"/>
    </row>
    <row r="1073" spans="6:22" x14ac:dyDescent="0.2">
      <c r="F1073" s="8"/>
      <c r="G1073" s="17"/>
      <c r="H1073" s="20"/>
      <c r="I1073" s="105"/>
      <c r="M1073"/>
      <c r="N1073" s="2"/>
      <c r="R1073" s="19"/>
      <c r="T1073" s="17"/>
      <c r="U1073" s="17"/>
      <c r="V1073" s="17"/>
    </row>
    <row r="1074" spans="6:22" x14ac:dyDescent="0.2">
      <c r="F1074" s="8"/>
      <c r="G1074" s="17"/>
      <c r="H1074" s="20"/>
      <c r="I1074" s="105"/>
      <c r="M1074"/>
      <c r="N1074" s="2"/>
      <c r="R1074" s="19"/>
      <c r="T1074" s="17"/>
      <c r="U1074" s="17"/>
      <c r="V1074" s="17"/>
    </row>
    <row r="1075" spans="6:22" x14ac:dyDescent="0.2">
      <c r="F1075" s="8"/>
      <c r="G1075" s="17"/>
      <c r="H1075" s="20"/>
      <c r="I1075" s="105"/>
      <c r="M1075"/>
      <c r="N1075" s="2"/>
      <c r="R1075" s="19"/>
      <c r="T1075" s="17"/>
      <c r="U1075" s="17"/>
      <c r="V1075" s="17"/>
    </row>
    <row r="1076" spans="6:22" x14ac:dyDescent="0.2">
      <c r="F1076" s="8"/>
      <c r="G1076" s="17"/>
      <c r="H1076" s="20"/>
      <c r="I1076" s="105"/>
      <c r="M1076"/>
      <c r="N1076" s="2"/>
      <c r="R1076" s="19"/>
      <c r="T1076" s="17"/>
      <c r="U1076" s="17"/>
      <c r="V1076" s="17"/>
    </row>
    <row r="1077" spans="6:22" x14ac:dyDescent="0.2">
      <c r="F1077" s="8"/>
      <c r="G1077" s="17"/>
      <c r="H1077" s="20"/>
      <c r="I1077" s="105"/>
      <c r="M1077"/>
      <c r="N1077" s="2"/>
      <c r="R1077" s="19"/>
      <c r="T1077" s="17"/>
      <c r="U1077" s="17"/>
      <c r="V1077" s="17"/>
    </row>
    <row r="1078" spans="6:22" x14ac:dyDescent="0.2">
      <c r="F1078" s="8"/>
      <c r="G1078" s="17"/>
      <c r="H1078" s="20"/>
      <c r="I1078" s="105"/>
      <c r="M1078"/>
      <c r="N1078" s="2"/>
      <c r="R1078" s="19"/>
      <c r="T1078" s="17"/>
      <c r="U1078" s="17"/>
      <c r="V1078" s="17"/>
    </row>
    <row r="1079" spans="6:22" x14ac:dyDescent="0.2">
      <c r="F1079" s="8"/>
      <c r="G1079" s="17"/>
      <c r="H1079" s="20"/>
      <c r="I1079" s="105"/>
      <c r="M1079"/>
      <c r="N1079" s="2"/>
      <c r="R1079" s="19"/>
      <c r="T1079" s="17"/>
      <c r="U1079" s="17"/>
      <c r="V1079" s="17"/>
    </row>
    <row r="1080" spans="6:22" x14ac:dyDescent="0.2">
      <c r="F1080" s="8"/>
      <c r="G1080" s="17"/>
      <c r="H1080" s="20"/>
      <c r="I1080" s="105"/>
      <c r="M1080"/>
      <c r="N1080" s="2"/>
      <c r="R1080" s="19"/>
      <c r="T1080" s="17"/>
      <c r="U1080" s="17"/>
      <c r="V1080" s="17"/>
    </row>
    <row r="1081" spans="6:22" x14ac:dyDescent="0.2">
      <c r="F1081" s="8"/>
      <c r="G1081" s="17"/>
      <c r="H1081" s="20"/>
      <c r="I1081" s="105"/>
      <c r="M1081"/>
      <c r="N1081" s="2"/>
      <c r="R1081" s="19"/>
      <c r="T1081" s="17"/>
      <c r="U1081" s="17"/>
      <c r="V1081" s="17"/>
    </row>
    <row r="1082" spans="6:22" x14ac:dyDescent="0.2">
      <c r="F1082" s="8"/>
      <c r="G1082" s="17"/>
      <c r="H1082" s="20"/>
      <c r="I1082" s="105"/>
      <c r="M1082"/>
      <c r="N1082" s="2"/>
      <c r="R1082" s="19"/>
      <c r="T1082" s="17"/>
      <c r="U1082" s="17"/>
      <c r="V1082" s="17"/>
    </row>
    <row r="1083" spans="6:22" x14ac:dyDescent="0.2">
      <c r="F1083" s="8"/>
      <c r="G1083" s="17"/>
      <c r="H1083" s="20"/>
      <c r="I1083" s="105"/>
      <c r="M1083"/>
      <c r="N1083" s="2"/>
      <c r="R1083" s="19"/>
      <c r="T1083" s="17"/>
      <c r="U1083" s="17"/>
      <c r="V1083" s="17"/>
    </row>
    <row r="1084" spans="6:22" x14ac:dyDescent="0.2">
      <c r="F1084" s="8"/>
      <c r="G1084" s="17"/>
      <c r="H1084" s="20"/>
      <c r="I1084" s="105"/>
      <c r="M1084"/>
      <c r="N1084" s="2"/>
      <c r="R1084" s="19"/>
      <c r="T1084" s="17"/>
      <c r="U1084" s="17"/>
      <c r="V1084" s="17"/>
    </row>
    <row r="1085" spans="6:22" x14ac:dyDescent="0.2">
      <c r="F1085" s="8"/>
      <c r="G1085" s="17"/>
      <c r="H1085" s="20"/>
      <c r="I1085" s="105"/>
      <c r="M1085"/>
      <c r="N1085" s="2"/>
      <c r="R1085" s="19"/>
      <c r="T1085" s="17"/>
      <c r="U1085" s="17"/>
      <c r="V1085" s="17"/>
    </row>
    <row r="1086" spans="6:22" x14ac:dyDescent="0.2">
      <c r="F1086" s="8"/>
      <c r="G1086" s="17"/>
      <c r="H1086" s="20"/>
      <c r="I1086" s="105"/>
      <c r="M1086"/>
      <c r="N1086" s="2"/>
      <c r="R1086" s="19"/>
      <c r="T1086" s="17"/>
      <c r="U1086" s="17"/>
      <c r="V1086" s="17"/>
    </row>
    <row r="1087" spans="6:22" x14ac:dyDescent="0.2">
      <c r="F1087" s="8"/>
      <c r="G1087" s="17"/>
      <c r="H1087" s="20"/>
      <c r="I1087" s="105"/>
      <c r="M1087"/>
      <c r="N1087" s="2"/>
      <c r="R1087" s="19"/>
      <c r="T1087" s="17"/>
      <c r="U1087" s="17"/>
      <c r="V1087" s="17"/>
    </row>
    <row r="1088" spans="6:22" x14ac:dyDescent="0.2">
      <c r="F1088" s="8"/>
      <c r="G1088" s="17"/>
      <c r="H1088" s="20"/>
      <c r="I1088" s="105"/>
      <c r="M1088"/>
      <c r="N1088" s="2"/>
      <c r="R1088" s="19"/>
      <c r="T1088" s="17"/>
      <c r="U1088" s="17"/>
      <c r="V1088" s="17"/>
    </row>
    <row r="1089" spans="6:22" x14ac:dyDescent="0.2">
      <c r="F1089" s="8"/>
      <c r="G1089" s="17"/>
      <c r="H1089" s="20"/>
      <c r="I1089" s="105"/>
      <c r="M1089"/>
      <c r="N1089" s="2"/>
      <c r="R1089" s="19"/>
      <c r="T1089" s="17"/>
      <c r="U1089" s="17"/>
      <c r="V1089" s="17"/>
    </row>
    <row r="1090" spans="6:22" x14ac:dyDescent="0.2">
      <c r="F1090" s="8"/>
      <c r="G1090" s="17"/>
      <c r="H1090" s="20"/>
      <c r="I1090" s="105"/>
      <c r="M1090"/>
      <c r="N1090" s="2"/>
      <c r="R1090" s="19"/>
      <c r="T1090" s="17"/>
      <c r="U1090" s="17"/>
      <c r="V1090" s="17"/>
    </row>
    <row r="1091" spans="6:22" x14ac:dyDescent="0.2">
      <c r="F1091" s="8"/>
      <c r="G1091" s="17"/>
      <c r="H1091" s="20"/>
      <c r="I1091" s="105"/>
      <c r="M1091"/>
      <c r="N1091" s="2"/>
      <c r="R1091" s="19"/>
      <c r="T1091" s="17"/>
      <c r="U1091" s="17"/>
      <c r="V1091" s="17"/>
    </row>
    <row r="1092" spans="6:22" x14ac:dyDescent="0.2">
      <c r="F1092" s="8"/>
      <c r="G1092" s="17"/>
      <c r="H1092" s="20"/>
      <c r="I1092" s="105"/>
      <c r="M1092"/>
      <c r="N1092" s="2"/>
      <c r="R1092" s="19"/>
      <c r="T1092" s="17"/>
      <c r="U1092" s="17"/>
      <c r="V1092" s="17"/>
    </row>
    <row r="1093" spans="6:22" x14ac:dyDescent="0.2">
      <c r="F1093" s="8"/>
      <c r="G1093" s="17"/>
      <c r="H1093" s="20"/>
      <c r="I1093" s="105"/>
      <c r="M1093"/>
      <c r="N1093" s="2"/>
      <c r="R1093" s="19"/>
      <c r="T1093" s="17"/>
      <c r="U1093" s="17"/>
      <c r="V1093" s="17"/>
    </row>
    <row r="1094" spans="6:22" x14ac:dyDescent="0.2">
      <c r="F1094" s="8"/>
      <c r="G1094" s="17"/>
      <c r="H1094" s="20"/>
      <c r="I1094" s="105"/>
      <c r="M1094"/>
      <c r="N1094" s="2"/>
      <c r="R1094" s="19"/>
      <c r="T1094" s="17"/>
      <c r="U1094" s="17"/>
      <c r="V1094" s="17"/>
    </row>
    <row r="1095" spans="6:22" x14ac:dyDescent="0.2">
      <c r="F1095" s="8"/>
      <c r="G1095" s="17"/>
      <c r="H1095" s="20"/>
      <c r="I1095" s="105"/>
      <c r="M1095"/>
      <c r="N1095" s="2"/>
      <c r="R1095" s="19"/>
      <c r="T1095" s="17"/>
      <c r="U1095" s="17"/>
      <c r="V1095" s="17"/>
    </row>
    <row r="1096" spans="6:22" x14ac:dyDescent="0.2">
      <c r="F1096" s="8"/>
      <c r="G1096" s="17"/>
      <c r="H1096" s="20"/>
      <c r="I1096" s="105"/>
      <c r="M1096"/>
      <c r="N1096" s="2"/>
      <c r="R1096" s="19"/>
      <c r="T1096" s="17"/>
      <c r="U1096" s="17"/>
      <c r="V1096" s="17"/>
    </row>
    <row r="1097" spans="6:22" x14ac:dyDescent="0.2">
      <c r="F1097" s="8"/>
      <c r="G1097" s="17"/>
      <c r="H1097" s="20"/>
      <c r="I1097" s="105"/>
      <c r="M1097"/>
      <c r="N1097" s="2"/>
      <c r="R1097" s="19"/>
      <c r="T1097" s="17"/>
      <c r="U1097" s="17"/>
      <c r="V1097" s="17"/>
    </row>
    <row r="1098" spans="6:22" x14ac:dyDescent="0.2">
      <c r="F1098" s="8"/>
      <c r="G1098" s="17"/>
      <c r="H1098" s="20"/>
      <c r="I1098" s="105"/>
      <c r="M1098"/>
      <c r="N1098" s="2"/>
      <c r="R1098" s="19"/>
      <c r="T1098" s="17"/>
      <c r="U1098" s="17"/>
      <c r="V1098" s="17"/>
    </row>
    <row r="1099" spans="6:22" x14ac:dyDescent="0.2">
      <c r="F1099" s="8"/>
      <c r="G1099" s="17"/>
      <c r="H1099" s="20"/>
      <c r="I1099" s="105"/>
      <c r="M1099"/>
      <c r="N1099" s="2"/>
      <c r="R1099" s="19"/>
      <c r="T1099" s="17"/>
      <c r="U1099" s="17"/>
      <c r="V1099" s="17"/>
    </row>
    <row r="1100" spans="6:22" x14ac:dyDescent="0.2">
      <c r="F1100" s="8"/>
      <c r="G1100" s="17"/>
      <c r="H1100" s="20"/>
      <c r="I1100" s="105"/>
      <c r="M1100"/>
      <c r="N1100" s="2"/>
      <c r="R1100" s="19"/>
      <c r="T1100" s="17"/>
      <c r="U1100" s="17"/>
      <c r="V1100" s="17"/>
    </row>
    <row r="1101" spans="6:22" x14ac:dyDescent="0.2">
      <c r="F1101" s="8"/>
      <c r="G1101" s="17"/>
      <c r="H1101" s="20"/>
      <c r="I1101" s="105"/>
      <c r="M1101"/>
      <c r="N1101" s="2"/>
      <c r="R1101" s="19"/>
      <c r="T1101" s="17"/>
      <c r="U1101" s="17"/>
      <c r="V1101" s="17"/>
    </row>
    <row r="1102" spans="6:22" x14ac:dyDescent="0.2">
      <c r="F1102" s="8"/>
      <c r="G1102" s="17"/>
      <c r="H1102" s="20"/>
      <c r="I1102" s="105"/>
      <c r="M1102"/>
      <c r="N1102" s="2"/>
      <c r="R1102" s="19"/>
      <c r="T1102" s="17"/>
      <c r="U1102" s="17"/>
      <c r="V1102" s="17"/>
    </row>
    <row r="1103" spans="6:22" x14ac:dyDescent="0.2">
      <c r="F1103" s="8"/>
      <c r="G1103" s="17"/>
      <c r="H1103" s="20"/>
      <c r="I1103" s="105"/>
      <c r="M1103"/>
      <c r="N1103" s="2"/>
      <c r="R1103" s="19"/>
      <c r="T1103" s="17"/>
      <c r="U1103" s="17"/>
      <c r="V1103" s="17"/>
    </row>
    <row r="1104" spans="6:22" x14ac:dyDescent="0.2">
      <c r="F1104" s="8"/>
      <c r="G1104" s="17"/>
      <c r="H1104" s="20"/>
      <c r="I1104" s="105"/>
      <c r="M1104"/>
      <c r="N1104" s="2"/>
      <c r="R1104" s="19"/>
      <c r="T1104" s="17"/>
      <c r="U1104" s="17"/>
      <c r="V1104" s="17"/>
    </row>
    <row r="1105" spans="6:22" x14ac:dyDescent="0.2">
      <c r="F1105" s="8"/>
      <c r="G1105" s="17"/>
      <c r="H1105" s="20"/>
      <c r="I1105" s="105"/>
      <c r="M1105"/>
      <c r="N1105" s="2"/>
      <c r="R1105" s="19"/>
      <c r="T1105" s="17"/>
      <c r="U1105" s="17"/>
      <c r="V1105" s="17"/>
    </row>
    <row r="1106" spans="6:22" x14ac:dyDescent="0.2">
      <c r="F1106" s="8"/>
      <c r="G1106" s="17"/>
      <c r="H1106" s="20"/>
      <c r="I1106" s="105"/>
      <c r="M1106"/>
      <c r="N1106" s="2"/>
      <c r="R1106" s="19"/>
      <c r="T1106" s="17"/>
      <c r="U1106" s="17"/>
      <c r="V1106" s="17"/>
    </row>
    <row r="1107" spans="6:22" x14ac:dyDescent="0.2">
      <c r="F1107" s="8"/>
      <c r="G1107" s="17"/>
      <c r="H1107" s="20"/>
      <c r="I1107" s="105"/>
      <c r="M1107"/>
      <c r="N1107" s="2"/>
      <c r="R1107" s="19"/>
      <c r="T1107" s="17"/>
      <c r="U1107" s="17"/>
      <c r="V1107" s="17"/>
    </row>
    <row r="1108" spans="6:22" x14ac:dyDescent="0.2">
      <c r="F1108" s="8"/>
      <c r="G1108" s="17"/>
      <c r="H1108" s="20"/>
      <c r="I1108" s="105"/>
      <c r="M1108"/>
      <c r="N1108" s="2"/>
      <c r="R1108" s="19"/>
      <c r="T1108" s="17"/>
      <c r="U1108" s="17"/>
      <c r="V1108" s="17"/>
    </row>
    <row r="1109" spans="6:22" x14ac:dyDescent="0.2">
      <c r="F1109" s="8"/>
      <c r="G1109" s="17"/>
      <c r="H1109" s="20"/>
      <c r="I1109" s="105"/>
      <c r="M1109"/>
      <c r="N1109" s="2"/>
      <c r="R1109" s="19"/>
      <c r="T1109" s="17"/>
      <c r="U1109" s="17"/>
      <c r="V1109" s="17"/>
    </row>
    <row r="1110" spans="6:22" x14ac:dyDescent="0.2">
      <c r="F1110" s="8"/>
      <c r="G1110" s="17"/>
      <c r="H1110" s="20"/>
      <c r="I1110" s="105"/>
      <c r="M1110"/>
      <c r="N1110" s="2"/>
      <c r="R1110" s="19"/>
      <c r="T1110" s="17"/>
      <c r="U1110" s="17"/>
      <c r="V1110" s="17"/>
    </row>
    <row r="1111" spans="6:22" x14ac:dyDescent="0.2">
      <c r="F1111" s="8"/>
      <c r="G1111" s="17"/>
      <c r="H1111" s="20"/>
      <c r="I1111" s="105"/>
      <c r="M1111"/>
      <c r="N1111" s="2"/>
      <c r="R1111" s="19"/>
      <c r="T1111" s="17"/>
      <c r="U1111" s="17"/>
      <c r="V1111" s="17"/>
    </row>
    <row r="1112" spans="6:22" x14ac:dyDescent="0.2">
      <c r="F1112" s="8"/>
      <c r="G1112" s="17"/>
      <c r="H1112" s="20"/>
      <c r="I1112" s="105"/>
      <c r="M1112"/>
      <c r="N1112" s="2"/>
      <c r="R1112" s="19"/>
      <c r="T1112" s="17"/>
      <c r="U1112" s="17"/>
      <c r="V1112" s="17"/>
    </row>
    <row r="1113" spans="6:22" x14ac:dyDescent="0.2">
      <c r="F1113" s="8"/>
      <c r="G1113" s="17"/>
      <c r="H1113" s="20"/>
      <c r="I1113" s="105"/>
      <c r="M1113"/>
      <c r="N1113" s="2"/>
      <c r="R1113" s="19"/>
      <c r="T1113" s="17"/>
      <c r="U1113" s="17"/>
      <c r="V1113" s="17"/>
    </row>
    <row r="1114" spans="6:22" x14ac:dyDescent="0.2">
      <c r="F1114" s="8"/>
      <c r="G1114" s="17"/>
      <c r="H1114" s="20"/>
      <c r="I1114" s="105"/>
      <c r="M1114"/>
      <c r="N1114" s="2"/>
      <c r="R1114" s="19"/>
      <c r="T1114" s="17"/>
      <c r="U1114" s="17"/>
      <c r="V1114" s="17"/>
    </row>
    <row r="1115" spans="6:22" x14ac:dyDescent="0.2">
      <c r="F1115" s="8"/>
      <c r="G1115" s="17"/>
      <c r="H1115" s="20"/>
      <c r="I1115" s="105"/>
      <c r="M1115"/>
      <c r="N1115" s="2"/>
      <c r="R1115" s="19"/>
      <c r="T1115" s="17"/>
      <c r="U1115" s="17"/>
      <c r="V1115" s="17"/>
    </row>
    <row r="1116" spans="6:22" x14ac:dyDescent="0.2">
      <c r="F1116" s="8"/>
      <c r="G1116" s="17"/>
      <c r="H1116" s="20"/>
      <c r="I1116" s="105"/>
      <c r="M1116"/>
      <c r="N1116" s="2"/>
      <c r="R1116" s="19"/>
      <c r="T1116" s="17"/>
      <c r="U1116" s="17"/>
      <c r="V1116" s="17"/>
    </row>
    <row r="1117" spans="6:22" x14ac:dyDescent="0.2">
      <c r="F1117" s="8"/>
      <c r="G1117" s="17"/>
      <c r="H1117" s="20"/>
      <c r="I1117" s="105"/>
      <c r="M1117"/>
      <c r="N1117" s="2"/>
      <c r="R1117" s="19"/>
      <c r="T1117" s="17"/>
      <c r="U1117" s="17"/>
      <c r="V1117" s="17"/>
    </row>
    <row r="1118" spans="6:22" x14ac:dyDescent="0.2">
      <c r="F1118" s="8"/>
      <c r="G1118" s="17"/>
      <c r="H1118" s="20"/>
      <c r="I1118" s="105"/>
      <c r="M1118"/>
      <c r="N1118" s="2"/>
      <c r="R1118" s="19"/>
      <c r="T1118" s="17"/>
      <c r="U1118" s="17"/>
      <c r="V1118" s="17"/>
    </row>
    <row r="1119" spans="6:22" x14ac:dyDescent="0.2">
      <c r="F1119" s="8"/>
      <c r="G1119" s="17"/>
      <c r="H1119" s="20"/>
      <c r="I1119" s="105"/>
      <c r="M1119"/>
      <c r="N1119" s="2"/>
      <c r="R1119" s="19"/>
      <c r="T1119" s="17"/>
      <c r="U1119" s="17"/>
      <c r="V1119" s="17"/>
    </row>
    <row r="1120" spans="6:22" x14ac:dyDescent="0.2">
      <c r="F1120" s="8"/>
      <c r="G1120" s="17"/>
      <c r="H1120" s="20"/>
      <c r="I1120" s="105"/>
      <c r="M1120"/>
      <c r="N1120" s="2"/>
      <c r="R1120" s="19"/>
      <c r="T1120" s="17"/>
      <c r="U1120" s="17"/>
      <c r="V1120" s="17"/>
    </row>
    <row r="1121" spans="6:22" x14ac:dyDescent="0.2">
      <c r="F1121" s="8"/>
      <c r="G1121" s="17"/>
      <c r="H1121" s="20"/>
      <c r="I1121" s="105"/>
      <c r="M1121"/>
      <c r="N1121" s="2"/>
      <c r="R1121" s="19"/>
      <c r="T1121" s="17"/>
      <c r="U1121" s="17"/>
      <c r="V1121" s="17"/>
    </row>
    <row r="1122" spans="6:22" x14ac:dyDescent="0.2">
      <c r="F1122" s="8"/>
      <c r="G1122" s="17"/>
      <c r="H1122" s="20"/>
      <c r="I1122" s="105"/>
      <c r="M1122"/>
      <c r="N1122" s="2"/>
      <c r="R1122" s="19"/>
      <c r="T1122" s="17"/>
      <c r="U1122" s="17"/>
      <c r="V1122" s="17"/>
    </row>
    <row r="1123" spans="6:22" x14ac:dyDescent="0.2">
      <c r="F1123" s="8"/>
      <c r="G1123" s="17"/>
      <c r="H1123" s="20"/>
      <c r="I1123" s="105"/>
      <c r="M1123"/>
      <c r="N1123" s="2"/>
      <c r="R1123" s="19"/>
      <c r="T1123" s="17"/>
      <c r="U1123" s="17"/>
      <c r="V1123" s="17"/>
    </row>
    <row r="1124" spans="6:22" x14ac:dyDescent="0.2">
      <c r="F1124" s="8"/>
      <c r="G1124" s="17"/>
      <c r="H1124" s="20"/>
      <c r="I1124" s="105"/>
      <c r="M1124"/>
      <c r="N1124" s="2"/>
      <c r="R1124" s="19"/>
      <c r="T1124" s="17"/>
      <c r="U1124" s="17"/>
      <c r="V1124" s="17"/>
    </row>
    <row r="1125" spans="6:22" x14ac:dyDescent="0.2">
      <c r="F1125" s="8"/>
      <c r="G1125" s="17"/>
      <c r="H1125" s="20"/>
      <c r="I1125" s="105"/>
      <c r="M1125"/>
      <c r="N1125" s="2"/>
      <c r="R1125" s="19"/>
      <c r="T1125" s="17"/>
      <c r="U1125" s="17"/>
      <c r="V1125" s="17"/>
    </row>
    <row r="1126" spans="6:22" x14ac:dyDescent="0.2">
      <c r="F1126" s="8"/>
      <c r="G1126" s="17"/>
      <c r="H1126" s="20"/>
      <c r="I1126" s="105"/>
      <c r="M1126"/>
      <c r="N1126" s="2"/>
      <c r="R1126" s="19"/>
      <c r="T1126" s="17"/>
      <c r="U1126" s="17"/>
      <c r="V1126" s="17"/>
    </row>
    <row r="1127" spans="6:22" x14ac:dyDescent="0.2">
      <c r="F1127" s="8"/>
      <c r="G1127" s="17"/>
      <c r="H1127" s="20"/>
      <c r="I1127" s="105"/>
      <c r="M1127"/>
      <c r="N1127" s="2"/>
      <c r="R1127" s="19"/>
      <c r="T1127" s="17"/>
      <c r="U1127" s="17"/>
      <c r="V1127" s="17"/>
    </row>
    <row r="1128" spans="6:22" x14ac:dyDescent="0.2">
      <c r="F1128" s="8"/>
      <c r="G1128" s="17"/>
      <c r="H1128" s="20"/>
      <c r="I1128" s="105"/>
      <c r="M1128"/>
      <c r="N1128" s="2"/>
      <c r="R1128" s="19"/>
      <c r="T1128" s="17"/>
      <c r="U1128" s="17"/>
      <c r="V1128" s="17"/>
    </row>
    <row r="1129" spans="6:22" x14ac:dyDescent="0.2">
      <c r="F1129" s="8"/>
      <c r="G1129" s="17"/>
      <c r="H1129" s="20"/>
      <c r="I1129" s="105"/>
      <c r="M1129"/>
      <c r="N1129" s="2"/>
      <c r="R1129" s="19"/>
      <c r="T1129" s="17"/>
      <c r="U1129" s="17"/>
      <c r="V1129" s="17"/>
    </row>
    <row r="1130" spans="6:22" x14ac:dyDescent="0.2">
      <c r="F1130" s="8"/>
      <c r="G1130" s="17"/>
      <c r="H1130" s="20"/>
      <c r="I1130" s="105"/>
      <c r="M1130"/>
      <c r="N1130" s="2"/>
      <c r="R1130" s="19"/>
      <c r="T1130" s="17"/>
      <c r="U1130" s="17"/>
      <c r="V1130" s="17"/>
    </row>
    <row r="1131" spans="6:22" x14ac:dyDescent="0.2">
      <c r="F1131" s="8"/>
      <c r="G1131" s="17"/>
      <c r="H1131" s="20"/>
      <c r="I1131" s="105"/>
      <c r="M1131"/>
      <c r="N1131" s="2"/>
      <c r="R1131" s="19"/>
      <c r="T1131" s="17"/>
      <c r="U1131" s="17"/>
      <c r="V1131" s="17"/>
    </row>
    <row r="1132" spans="6:22" x14ac:dyDescent="0.2">
      <c r="F1132" s="8"/>
      <c r="G1132" s="17"/>
      <c r="H1132" s="20"/>
      <c r="I1132" s="105"/>
      <c r="M1132"/>
      <c r="N1132" s="2"/>
      <c r="R1132" s="19"/>
      <c r="T1132" s="17"/>
      <c r="U1132" s="17"/>
      <c r="V1132" s="17"/>
    </row>
    <row r="1133" spans="6:22" x14ac:dyDescent="0.2">
      <c r="F1133" s="8"/>
      <c r="G1133" s="17"/>
      <c r="H1133" s="20"/>
      <c r="I1133" s="105"/>
      <c r="M1133"/>
      <c r="N1133" s="2"/>
      <c r="R1133" s="19"/>
      <c r="T1133" s="17"/>
      <c r="U1133" s="17"/>
      <c r="V1133" s="17"/>
    </row>
    <row r="1134" spans="6:22" x14ac:dyDescent="0.2">
      <c r="F1134" s="8"/>
      <c r="G1134" s="17"/>
      <c r="H1134" s="20"/>
      <c r="I1134" s="105"/>
      <c r="M1134"/>
      <c r="N1134" s="2"/>
      <c r="R1134" s="19"/>
      <c r="T1134" s="17"/>
      <c r="U1134" s="17"/>
      <c r="V1134" s="17"/>
    </row>
    <row r="1135" spans="6:22" x14ac:dyDescent="0.2">
      <c r="F1135" s="8"/>
      <c r="G1135" s="17"/>
      <c r="H1135" s="20"/>
      <c r="I1135" s="105"/>
      <c r="M1135"/>
      <c r="N1135" s="2"/>
      <c r="R1135" s="19"/>
      <c r="T1135" s="17"/>
      <c r="U1135" s="17"/>
      <c r="V1135" s="17"/>
    </row>
    <row r="1136" spans="6:22" x14ac:dyDescent="0.2">
      <c r="F1136" s="8"/>
      <c r="G1136" s="17"/>
      <c r="H1136" s="20"/>
      <c r="I1136" s="105"/>
      <c r="M1136"/>
      <c r="N1136" s="2"/>
      <c r="R1136" s="19"/>
      <c r="T1136" s="17"/>
      <c r="U1136" s="17"/>
      <c r="V1136" s="17"/>
    </row>
    <row r="1137" spans="6:22" x14ac:dyDescent="0.2">
      <c r="F1137" s="8"/>
      <c r="G1137" s="17"/>
      <c r="H1137" s="20"/>
      <c r="I1137" s="105"/>
      <c r="M1137"/>
      <c r="N1137" s="2"/>
      <c r="R1137" s="19"/>
      <c r="T1137" s="17"/>
      <c r="U1137" s="17"/>
      <c r="V1137" s="17"/>
    </row>
    <row r="1138" spans="6:22" x14ac:dyDescent="0.2">
      <c r="F1138" s="8"/>
      <c r="G1138" s="17"/>
      <c r="H1138" s="20"/>
      <c r="I1138" s="105"/>
      <c r="M1138"/>
      <c r="N1138" s="2"/>
      <c r="R1138" s="19"/>
      <c r="T1138" s="17"/>
      <c r="U1138" s="17"/>
      <c r="V1138" s="17"/>
    </row>
    <row r="1139" spans="6:22" x14ac:dyDescent="0.2">
      <c r="F1139" s="8"/>
      <c r="G1139" s="17"/>
      <c r="H1139" s="20"/>
      <c r="I1139" s="105"/>
      <c r="M1139"/>
      <c r="N1139" s="2"/>
      <c r="R1139" s="19"/>
      <c r="T1139" s="17"/>
      <c r="U1139" s="17"/>
      <c r="V1139" s="17"/>
    </row>
    <row r="1140" spans="6:22" x14ac:dyDescent="0.2">
      <c r="F1140" s="8"/>
      <c r="G1140" s="17"/>
      <c r="H1140" s="20"/>
      <c r="I1140" s="105"/>
      <c r="M1140"/>
      <c r="N1140" s="2"/>
      <c r="R1140" s="19"/>
      <c r="T1140" s="17"/>
      <c r="U1140" s="17"/>
      <c r="V1140" s="17"/>
    </row>
    <row r="1141" spans="6:22" x14ac:dyDescent="0.2">
      <c r="F1141" s="8"/>
      <c r="G1141" s="17"/>
      <c r="H1141" s="20"/>
      <c r="I1141" s="105"/>
      <c r="M1141"/>
      <c r="N1141" s="2"/>
      <c r="R1141" s="19"/>
      <c r="T1141" s="17"/>
      <c r="U1141" s="17"/>
      <c r="V1141" s="17"/>
    </row>
    <row r="1142" spans="6:22" x14ac:dyDescent="0.2">
      <c r="F1142" s="8"/>
      <c r="G1142" s="17"/>
      <c r="H1142" s="20"/>
      <c r="I1142" s="105"/>
      <c r="M1142"/>
      <c r="N1142" s="2"/>
      <c r="R1142" s="19"/>
      <c r="T1142" s="17"/>
      <c r="U1142" s="17"/>
      <c r="V1142" s="17"/>
    </row>
    <row r="1143" spans="6:22" x14ac:dyDescent="0.2">
      <c r="F1143" s="8"/>
      <c r="G1143" s="17"/>
      <c r="H1143" s="20"/>
      <c r="I1143" s="105"/>
      <c r="M1143"/>
      <c r="N1143" s="2"/>
      <c r="R1143" s="19"/>
      <c r="T1143" s="17"/>
      <c r="U1143" s="17"/>
      <c r="V1143" s="17"/>
    </row>
    <row r="1144" spans="6:22" x14ac:dyDescent="0.2">
      <c r="F1144" s="8"/>
      <c r="G1144" s="17"/>
      <c r="H1144" s="20"/>
      <c r="I1144" s="105"/>
      <c r="M1144"/>
      <c r="N1144" s="2"/>
      <c r="R1144" s="19"/>
      <c r="T1144" s="17"/>
      <c r="U1144" s="17"/>
      <c r="V1144" s="17"/>
    </row>
    <row r="1145" spans="6:22" x14ac:dyDescent="0.2">
      <c r="F1145" s="8"/>
      <c r="G1145" s="17"/>
      <c r="H1145" s="20"/>
      <c r="I1145" s="105"/>
      <c r="M1145"/>
      <c r="N1145" s="2"/>
      <c r="R1145" s="19"/>
      <c r="T1145" s="17"/>
      <c r="U1145" s="17"/>
      <c r="V1145" s="17"/>
    </row>
    <row r="1146" spans="6:22" x14ac:dyDescent="0.2">
      <c r="F1146" s="8"/>
      <c r="G1146" s="17"/>
      <c r="H1146" s="20"/>
      <c r="I1146" s="105"/>
      <c r="M1146"/>
      <c r="N1146" s="2"/>
      <c r="R1146" s="19"/>
      <c r="T1146" s="17"/>
      <c r="U1146" s="17"/>
      <c r="V1146" s="17"/>
    </row>
    <row r="1147" spans="6:22" x14ac:dyDescent="0.2">
      <c r="F1147" s="8"/>
      <c r="G1147" s="17"/>
      <c r="H1147" s="20"/>
      <c r="I1147" s="105"/>
      <c r="M1147"/>
      <c r="N1147" s="2"/>
      <c r="R1147" s="19"/>
      <c r="T1147" s="17"/>
      <c r="U1147" s="17"/>
      <c r="V1147" s="17"/>
    </row>
    <row r="1148" spans="6:22" x14ac:dyDescent="0.2">
      <c r="F1148" s="8"/>
      <c r="G1148" s="17"/>
      <c r="H1148" s="20"/>
      <c r="I1148" s="105"/>
      <c r="M1148"/>
      <c r="N1148" s="2"/>
      <c r="R1148" s="19"/>
      <c r="T1148" s="17"/>
      <c r="U1148" s="17"/>
      <c r="V1148" s="17"/>
    </row>
    <row r="1149" spans="6:22" x14ac:dyDescent="0.2">
      <c r="F1149" s="8"/>
      <c r="G1149" s="17"/>
      <c r="H1149" s="20"/>
      <c r="I1149" s="105"/>
      <c r="M1149"/>
      <c r="N1149" s="2"/>
      <c r="R1149" s="19"/>
      <c r="T1149" s="17"/>
      <c r="U1149" s="17"/>
      <c r="V1149" s="17"/>
    </row>
    <row r="1150" spans="6:22" x14ac:dyDescent="0.2">
      <c r="F1150" s="8"/>
      <c r="G1150" s="17"/>
      <c r="H1150" s="20"/>
      <c r="I1150" s="105"/>
      <c r="M1150"/>
      <c r="N1150" s="2"/>
      <c r="R1150" s="19"/>
      <c r="T1150" s="17"/>
      <c r="U1150" s="17"/>
      <c r="V1150" s="17"/>
    </row>
    <row r="1151" spans="6:22" x14ac:dyDescent="0.2">
      <c r="F1151" s="8"/>
      <c r="G1151" s="17"/>
      <c r="H1151" s="20"/>
      <c r="I1151" s="105"/>
      <c r="M1151"/>
      <c r="N1151" s="2"/>
      <c r="R1151" s="19"/>
      <c r="T1151" s="17"/>
      <c r="U1151" s="17"/>
      <c r="V1151" s="17"/>
    </row>
    <row r="1152" spans="6:22" x14ac:dyDescent="0.2">
      <c r="F1152" s="8"/>
      <c r="G1152" s="17"/>
      <c r="H1152" s="20"/>
      <c r="I1152" s="105"/>
      <c r="M1152"/>
      <c r="N1152" s="2"/>
      <c r="R1152" s="19"/>
      <c r="T1152" s="17"/>
      <c r="U1152" s="17"/>
      <c r="V1152" s="17"/>
    </row>
    <row r="1153" spans="6:22" x14ac:dyDescent="0.2">
      <c r="F1153" s="8"/>
      <c r="G1153" s="17"/>
      <c r="H1153" s="20"/>
      <c r="I1153" s="105"/>
      <c r="M1153"/>
      <c r="N1153" s="2"/>
      <c r="R1153" s="19"/>
      <c r="T1153" s="17"/>
      <c r="U1153" s="17"/>
      <c r="V1153" s="17"/>
    </row>
    <row r="1154" spans="6:22" x14ac:dyDescent="0.2">
      <c r="F1154" s="8"/>
      <c r="G1154" s="17"/>
      <c r="H1154" s="20"/>
      <c r="I1154" s="105"/>
      <c r="M1154"/>
      <c r="N1154" s="2"/>
      <c r="R1154" s="19"/>
      <c r="T1154" s="17"/>
      <c r="U1154" s="17"/>
      <c r="V1154" s="17"/>
    </row>
    <row r="1155" spans="6:22" x14ac:dyDescent="0.2">
      <c r="F1155" s="8"/>
      <c r="G1155" s="17"/>
      <c r="H1155" s="20"/>
      <c r="I1155" s="105"/>
      <c r="M1155"/>
      <c r="N1155" s="2"/>
      <c r="R1155" s="19"/>
      <c r="T1155" s="17"/>
      <c r="U1155" s="17"/>
      <c r="V1155" s="17"/>
    </row>
    <row r="1156" spans="6:22" x14ac:dyDescent="0.2">
      <c r="F1156" s="8"/>
      <c r="G1156" s="17"/>
      <c r="H1156" s="20"/>
      <c r="I1156" s="105"/>
      <c r="M1156"/>
      <c r="N1156" s="2"/>
      <c r="R1156" s="19"/>
      <c r="T1156" s="17"/>
      <c r="U1156" s="17"/>
      <c r="V1156" s="17"/>
    </row>
    <row r="1157" spans="6:22" x14ac:dyDescent="0.2">
      <c r="F1157" s="8"/>
      <c r="G1157" s="17"/>
      <c r="H1157" s="20"/>
      <c r="I1157" s="105"/>
      <c r="M1157"/>
      <c r="N1157" s="2"/>
      <c r="R1157" s="19"/>
      <c r="T1157" s="17"/>
      <c r="U1157" s="17"/>
      <c r="V1157" s="17"/>
    </row>
    <row r="1158" spans="6:22" x14ac:dyDescent="0.2">
      <c r="F1158" s="8"/>
      <c r="G1158" s="17"/>
      <c r="H1158" s="20"/>
      <c r="I1158" s="105"/>
      <c r="M1158"/>
      <c r="N1158" s="2"/>
      <c r="R1158" s="19"/>
      <c r="T1158" s="17"/>
      <c r="U1158" s="17"/>
      <c r="V1158" s="17"/>
    </row>
    <row r="1159" spans="6:22" x14ac:dyDescent="0.2">
      <c r="F1159" s="8"/>
      <c r="G1159" s="17"/>
      <c r="H1159" s="20"/>
      <c r="I1159" s="105"/>
      <c r="M1159"/>
      <c r="N1159" s="2"/>
      <c r="R1159" s="19"/>
      <c r="T1159" s="17"/>
      <c r="U1159" s="17"/>
      <c r="V1159" s="17"/>
    </row>
    <row r="1160" spans="6:22" x14ac:dyDescent="0.2">
      <c r="F1160" s="8"/>
      <c r="G1160" s="17"/>
      <c r="H1160" s="20"/>
      <c r="I1160" s="105"/>
      <c r="M1160"/>
      <c r="N1160" s="2"/>
      <c r="R1160" s="19"/>
      <c r="T1160" s="17"/>
      <c r="U1160" s="17"/>
      <c r="V1160" s="17"/>
    </row>
    <row r="1161" spans="6:22" x14ac:dyDescent="0.2">
      <c r="F1161" s="8"/>
      <c r="G1161" s="17"/>
      <c r="H1161" s="20"/>
      <c r="I1161" s="105"/>
      <c r="M1161"/>
      <c r="N1161" s="2"/>
      <c r="R1161" s="19"/>
      <c r="T1161" s="17"/>
      <c r="U1161" s="17"/>
      <c r="V1161" s="17"/>
    </row>
    <row r="1162" spans="6:22" x14ac:dyDescent="0.2">
      <c r="F1162" s="8"/>
      <c r="G1162" s="17"/>
      <c r="H1162" s="20"/>
      <c r="I1162" s="105"/>
      <c r="M1162"/>
      <c r="N1162" s="2"/>
      <c r="R1162" s="19"/>
      <c r="T1162" s="17"/>
      <c r="U1162" s="17"/>
      <c r="V1162" s="17"/>
    </row>
    <row r="1163" spans="6:22" x14ac:dyDescent="0.2">
      <c r="F1163" s="8"/>
      <c r="G1163" s="17"/>
      <c r="H1163" s="20"/>
      <c r="I1163" s="105"/>
      <c r="M1163"/>
      <c r="N1163" s="2"/>
      <c r="R1163" s="19"/>
      <c r="T1163" s="17"/>
      <c r="U1163" s="17"/>
      <c r="V1163" s="17"/>
    </row>
    <row r="1164" spans="6:22" x14ac:dyDescent="0.2">
      <c r="F1164" s="8"/>
      <c r="G1164" s="17"/>
      <c r="H1164" s="20"/>
      <c r="I1164" s="105"/>
      <c r="M1164"/>
      <c r="N1164" s="2"/>
      <c r="R1164" s="19"/>
      <c r="T1164" s="17"/>
      <c r="U1164" s="17"/>
      <c r="V1164" s="17"/>
    </row>
    <row r="1165" spans="6:22" x14ac:dyDescent="0.2">
      <c r="F1165" s="8"/>
      <c r="G1165" s="17"/>
      <c r="H1165" s="20"/>
      <c r="I1165" s="105"/>
      <c r="M1165"/>
      <c r="N1165" s="2"/>
      <c r="R1165" s="19"/>
      <c r="T1165" s="17"/>
      <c r="U1165" s="17"/>
      <c r="V1165" s="17"/>
    </row>
    <row r="1166" spans="6:22" x14ac:dyDescent="0.2">
      <c r="F1166" s="8"/>
      <c r="G1166" s="17"/>
      <c r="H1166" s="20"/>
      <c r="I1166" s="105"/>
      <c r="M1166"/>
      <c r="N1166" s="2"/>
      <c r="R1166" s="19"/>
      <c r="T1166" s="17"/>
      <c r="U1166" s="17"/>
      <c r="V1166" s="17"/>
    </row>
    <row r="1167" spans="6:22" x14ac:dyDescent="0.2">
      <c r="F1167" s="8"/>
      <c r="G1167" s="17"/>
      <c r="H1167" s="20"/>
      <c r="I1167" s="105"/>
      <c r="M1167"/>
      <c r="N1167" s="2"/>
      <c r="R1167" s="19"/>
      <c r="T1167" s="17"/>
      <c r="U1167" s="17"/>
      <c r="V1167" s="17"/>
    </row>
    <row r="1168" spans="6:22" x14ac:dyDescent="0.2">
      <c r="F1168" s="8"/>
      <c r="G1168" s="17"/>
      <c r="H1168" s="20"/>
      <c r="I1168" s="105"/>
      <c r="M1168"/>
      <c r="N1168" s="2"/>
      <c r="R1168" s="19"/>
      <c r="T1168" s="17"/>
      <c r="U1168" s="17"/>
      <c r="V1168" s="17"/>
    </row>
    <row r="1169" spans="6:22" x14ac:dyDescent="0.2">
      <c r="F1169" s="8"/>
      <c r="G1169" s="17"/>
      <c r="H1169" s="20"/>
      <c r="I1169" s="105"/>
      <c r="M1169"/>
      <c r="N1169" s="2"/>
      <c r="R1169" s="19"/>
      <c r="T1169" s="17"/>
      <c r="U1169" s="17"/>
      <c r="V1169" s="17"/>
    </row>
    <row r="1170" spans="6:22" x14ac:dyDescent="0.2">
      <c r="F1170" s="8"/>
      <c r="G1170" s="17"/>
      <c r="H1170" s="20"/>
      <c r="I1170" s="105"/>
      <c r="M1170"/>
      <c r="N1170" s="2"/>
      <c r="R1170" s="19"/>
      <c r="T1170" s="17"/>
      <c r="U1170" s="17"/>
      <c r="V1170" s="17"/>
    </row>
    <row r="1171" spans="6:22" x14ac:dyDescent="0.2">
      <c r="F1171" s="8"/>
      <c r="G1171" s="17"/>
      <c r="H1171" s="20"/>
      <c r="I1171" s="105"/>
      <c r="M1171"/>
      <c r="N1171" s="2"/>
      <c r="R1171" s="19"/>
      <c r="T1171" s="17"/>
      <c r="U1171" s="17"/>
      <c r="V1171" s="17"/>
    </row>
    <row r="1172" spans="6:22" x14ac:dyDescent="0.2">
      <c r="F1172" s="8"/>
      <c r="G1172" s="17"/>
      <c r="H1172" s="20"/>
      <c r="I1172" s="105"/>
      <c r="M1172"/>
      <c r="N1172" s="2"/>
      <c r="R1172" s="19"/>
      <c r="T1172" s="17"/>
      <c r="U1172" s="17"/>
      <c r="V1172" s="17"/>
    </row>
    <row r="1173" spans="6:22" x14ac:dyDescent="0.2">
      <c r="F1173" s="8"/>
      <c r="G1173" s="17"/>
      <c r="H1173" s="20"/>
      <c r="I1173" s="105"/>
      <c r="M1173"/>
      <c r="N1173" s="2"/>
      <c r="R1173" s="19"/>
      <c r="T1173" s="17"/>
      <c r="U1173" s="17"/>
      <c r="V1173" s="17"/>
    </row>
    <row r="1174" spans="6:22" x14ac:dyDescent="0.2">
      <c r="F1174" s="8"/>
      <c r="G1174" s="17"/>
      <c r="H1174" s="20"/>
      <c r="I1174" s="105"/>
      <c r="M1174"/>
      <c r="N1174" s="2"/>
      <c r="R1174" s="19"/>
      <c r="T1174" s="17"/>
      <c r="U1174" s="17"/>
      <c r="V1174" s="17"/>
    </row>
    <row r="1175" spans="6:22" x14ac:dyDescent="0.2">
      <c r="F1175" s="8"/>
      <c r="G1175" s="17"/>
      <c r="H1175" s="20"/>
      <c r="I1175" s="105"/>
      <c r="M1175"/>
      <c r="N1175" s="2"/>
      <c r="R1175" s="19"/>
      <c r="T1175" s="17"/>
      <c r="U1175" s="17"/>
      <c r="V1175" s="17"/>
    </row>
    <row r="1176" spans="6:22" x14ac:dyDescent="0.2">
      <c r="F1176" s="8"/>
      <c r="G1176" s="17"/>
      <c r="H1176" s="20"/>
      <c r="I1176" s="105"/>
      <c r="M1176"/>
      <c r="N1176" s="2"/>
      <c r="R1176" s="19"/>
      <c r="T1176" s="17"/>
      <c r="U1176" s="17"/>
      <c r="V1176" s="17"/>
    </row>
    <row r="1177" spans="6:22" x14ac:dyDescent="0.2">
      <c r="F1177" s="8"/>
      <c r="G1177" s="17"/>
      <c r="H1177" s="20"/>
      <c r="I1177" s="105"/>
      <c r="M1177"/>
      <c r="N1177" s="2"/>
      <c r="R1177" s="19"/>
      <c r="T1177" s="17"/>
      <c r="U1177" s="17"/>
      <c r="V1177" s="17"/>
    </row>
    <row r="1178" spans="6:22" x14ac:dyDescent="0.2">
      <c r="F1178" s="8"/>
      <c r="G1178" s="17"/>
      <c r="H1178" s="20"/>
      <c r="I1178" s="105"/>
      <c r="M1178"/>
      <c r="N1178" s="2"/>
      <c r="R1178" s="19"/>
      <c r="T1178" s="17"/>
      <c r="U1178" s="17"/>
      <c r="V1178" s="17"/>
    </row>
    <row r="1179" spans="6:22" x14ac:dyDescent="0.2">
      <c r="F1179" s="8"/>
      <c r="G1179" s="17"/>
      <c r="H1179" s="20"/>
      <c r="I1179" s="105"/>
      <c r="M1179"/>
      <c r="N1179" s="2"/>
      <c r="R1179" s="19"/>
      <c r="T1179" s="17"/>
      <c r="U1179" s="17"/>
      <c r="V1179" s="17"/>
    </row>
    <row r="1180" spans="6:22" x14ac:dyDescent="0.2">
      <c r="F1180" s="8"/>
      <c r="G1180" s="17"/>
      <c r="H1180" s="20"/>
      <c r="I1180" s="105"/>
      <c r="M1180"/>
      <c r="N1180" s="2"/>
      <c r="R1180" s="19"/>
      <c r="T1180" s="17"/>
      <c r="U1180" s="17"/>
      <c r="V1180" s="17"/>
    </row>
    <row r="1181" spans="6:22" x14ac:dyDescent="0.2">
      <c r="F1181" s="8"/>
      <c r="G1181" s="17"/>
      <c r="H1181" s="20"/>
      <c r="I1181" s="105"/>
      <c r="M1181"/>
      <c r="N1181" s="2"/>
      <c r="R1181" s="19"/>
      <c r="T1181" s="17"/>
      <c r="U1181" s="17"/>
      <c r="V1181" s="17"/>
    </row>
    <row r="1182" spans="6:22" x14ac:dyDescent="0.2">
      <c r="F1182" s="8"/>
      <c r="G1182" s="17"/>
      <c r="H1182" s="20"/>
      <c r="I1182" s="105"/>
      <c r="M1182"/>
      <c r="N1182" s="2"/>
      <c r="R1182" s="19"/>
      <c r="T1182" s="17"/>
      <c r="U1182" s="17"/>
      <c r="V1182" s="17"/>
    </row>
    <row r="1183" spans="6:22" x14ac:dyDescent="0.2">
      <c r="F1183" s="8"/>
      <c r="G1183" s="17"/>
      <c r="H1183" s="20"/>
      <c r="I1183" s="105"/>
      <c r="M1183"/>
      <c r="N1183" s="2"/>
      <c r="R1183" s="19"/>
      <c r="T1183" s="17"/>
      <c r="U1183" s="17"/>
      <c r="V1183" s="17"/>
    </row>
    <row r="1184" spans="6:22" x14ac:dyDescent="0.2">
      <c r="F1184" s="8"/>
      <c r="G1184" s="17"/>
      <c r="H1184" s="20"/>
      <c r="I1184" s="105"/>
      <c r="M1184"/>
      <c r="N1184" s="2"/>
      <c r="R1184" s="19"/>
      <c r="T1184" s="17"/>
      <c r="U1184" s="17"/>
      <c r="V1184" s="17"/>
    </row>
    <row r="1185" spans="6:22" x14ac:dyDescent="0.2">
      <c r="F1185" s="8"/>
      <c r="G1185" s="17"/>
      <c r="H1185" s="20"/>
      <c r="I1185" s="105"/>
      <c r="M1185"/>
      <c r="N1185" s="2"/>
      <c r="R1185" s="19"/>
      <c r="T1185" s="17"/>
      <c r="U1185" s="17"/>
      <c r="V1185" s="17"/>
    </row>
    <row r="1186" spans="6:22" x14ac:dyDescent="0.2">
      <c r="F1186" s="8"/>
      <c r="G1186" s="17"/>
      <c r="H1186" s="20"/>
      <c r="I1186" s="105"/>
      <c r="M1186"/>
      <c r="N1186" s="2"/>
      <c r="R1186" s="19"/>
      <c r="T1186" s="17"/>
      <c r="U1186" s="17"/>
      <c r="V1186" s="17"/>
    </row>
    <row r="1187" spans="6:22" x14ac:dyDescent="0.2">
      <c r="F1187" s="8"/>
      <c r="G1187" s="17"/>
      <c r="H1187" s="20"/>
      <c r="I1187" s="105"/>
      <c r="M1187"/>
      <c r="N1187" s="2"/>
      <c r="R1187" s="19"/>
      <c r="T1187" s="17"/>
      <c r="U1187" s="17"/>
      <c r="V1187" s="17"/>
    </row>
    <row r="1188" spans="6:22" x14ac:dyDescent="0.2">
      <c r="F1188" s="8"/>
      <c r="G1188" s="17"/>
      <c r="H1188" s="20"/>
      <c r="I1188" s="105"/>
      <c r="M1188"/>
      <c r="N1188" s="2"/>
      <c r="R1188" s="19"/>
      <c r="T1188" s="17"/>
      <c r="U1188" s="17"/>
      <c r="V1188" s="17"/>
    </row>
    <row r="1189" spans="6:22" x14ac:dyDescent="0.2">
      <c r="F1189" s="8"/>
      <c r="G1189" s="17"/>
      <c r="H1189" s="20"/>
      <c r="I1189" s="105"/>
      <c r="M1189"/>
      <c r="N1189" s="2"/>
      <c r="R1189" s="19"/>
      <c r="T1189" s="17"/>
      <c r="U1189" s="17"/>
      <c r="V1189" s="17"/>
    </row>
    <row r="1190" spans="6:22" x14ac:dyDescent="0.2">
      <c r="F1190" s="8"/>
      <c r="G1190" s="17"/>
      <c r="H1190" s="20"/>
      <c r="I1190" s="105"/>
      <c r="M1190"/>
      <c r="N1190" s="2"/>
      <c r="R1190" s="19"/>
      <c r="T1190" s="17"/>
      <c r="U1190" s="17"/>
      <c r="V1190" s="17"/>
    </row>
    <row r="1191" spans="6:22" x14ac:dyDescent="0.2">
      <c r="F1191" s="8"/>
      <c r="G1191" s="17"/>
      <c r="H1191" s="20"/>
      <c r="I1191" s="105"/>
      <c r="M1191"/>
      <c r="N1191" s="2"/>
      <c r="R1191" s="19"/>
      <c r="T1191" s="17"/>
      <c r="U1191" s="17"/>
      <c r="V1191" s="17"/>
    </row>
    <row r="1192" spans="6:22" x14ac:dyDescent="0.2">
      <c r="F1192" s="8"/>
      <c r="G1192" s="17"/>
      <c r="H1192" s="20"/>
      <c r="I1192" s="105"/>
      <c r="M1192"/>
      <c r="N1192" s="2"/>
      <c r="R1192" s="19"/>
      <c r="T1192" s="17"/>
      <c r="U1192" s="17"/>
      <c r="V1192" s="17"/>
    </row>
    <row r="1193" spans="6:22" x14ac:dyDescent="0.2">
      <c r="F1193" s="8"/>
      <c r="G1193" s="17"/>
      <c r="H1193" s="20"/>
      <c r="I1193" s="105"/>
      <c r="M1193"/>
      <c r="N1193" s="2"/>
      <c r="R1193" s="19"/>
      <c r="T1193" s="17"/>
      <c r="U1193" s="17"/>
      <c r="V1193" s="17"/>
    </row>
    <row r="1194" spans="6:22" x14ac:dyDescent="0.2">
      <c r="F1194" s="8"/>
      <c r="G1194" s="17"/>
      <c r="H1194" s="20"/>
      <c r="I1194" s="105"/>
      <c r="M1194"/>
      <c r="N1194" s="2"/>
      <c r="R1194" s="19"/>
      <c r="T1194" s="17"/>
      <c r="U1194" s="17"/>
      <c r="V1194" s="17"/>
    </row>
    <row r="1195" spans="6:22" x14ac:dyDescent="0.2">
      <c r="F1195" s="8"/>
      <c r="G1195" s="17"/>
      <c r="H1195" s="20"/>
      <c r="I1195" s="105"/>
      <c r="M1195"/>
      <c r="N1195" s="2"/>
      <c r="R1195" s="19"/>
      <c r="T1195" s="17"/>
      <c r="U1195" s="17"/>
      <c r="V1195" s="17"/>
    </row>
    <row r="1196" spans="6:22" x14ac:dyDescent="0.2">
      <c r="F1196" s="8"/>
      <c r="G1196" s="17"/>
      <c r="H1196" s="20"/>
      <c r="I1196" s="105"/>
      <c r="M1196"/>
      <c r="N1196" s="2"/>
      <c r="R1196" s="19"/>
      <c r="T1196" s="17"/>
      <c r="U1196" s="17"/>
      <c r="V1196" s="17"/>
    </row>
    <row r="1197" spans="6:22" x14ac:dyDescent="0.2">
      <c r="F1197" s="8"/>
      <c r="G1197" s="17"/>
      <c r="H1197" s="20"/>
      <c r="I1197" s="105"/>
      <c r="M1197"/>
      <c r="N1197" s="2"/>
      <c r="R1197" s="19"/>
      <c r="T1197" s="17"/>
      <c r="U1197" s="17"/>
      <c r="V1197" s="17"/>
    </row>
    <row r="1198" spans="6:22" x14ac:dyDescent="0.2">
      <c r="F1198" s="8"/>
      <c r="G1198" s="17"/>
      <c r="H1198" s="20"/>
      <c r="I1198" s="105"/>
      <c r="M1198"/>
      <c r="N1198" s="2"/>
      <c r="R1198" s="19"/>
      <c r="T1198" s="17"/>
      <c r="U1198" s="17"/>
      <c r="V1198" s="17"/>
    </row>
    <row r="1199" spans="6:22" x14ac:dyDescent="0.2">
      <c r="F1199" s="8"/>
      <c r="G1199" s="17"/>
      <c r="H1199" s="20"/>
      <c r="I1199" s="105"/>
      <c r="M1199"/>
      <c r="N1199" s="2"/>
      <c r="R1199" s="19"/>
      <c r="T1199" s="17"/>
      <c r="U1199" s="17"/>
      <c r="V1199" s="17"/>
    </row>
    <row r="1200" spans="6:22" x14ac:dyDescent="0.2">
      <c r="F1200" s="8"/>
      <c r="G1200" s="17"/>
      <c r="H1200" s="20"/>
      <c r="I1200" s="105"/>
      <c r="M1200"/>
      <c r="N1200" s="2"/>
      <c r="R1200" s="19"/>
      <c r="T1200" s="17"/>
      <c r="U1200" s="17"/>
      <c r="V1200" s="17"/>
    </row>
    <row r="1201" spans="6:22" x14ac:dyDescent="0.2">
      <c r="F1201" s="8"/>
      <c r="G1201" s="17"/>
      <c r="H1201" s="20"/>
      <c r="I1201" s="105"/>
      <c r="M1201"/>
      <c r="N1201" s="2"/>
      <c r="R1201" s="19"/>
      <c r="T1201" s="17"/>
      <c r="U1201" s="17"/>
      <c r="V1201" s="17"/>
    </row>
    <row r="1202" spans="6:22" x14ac:dyDescent="0.2">
      <c r="F1202" s="8"/>
      <c r="G1202" s="17"/>
      <c r="H1202" s="20"/>
      <c r="I1202" s="105"/>
      <c r="M1202"/>
      <c r="N1202" s="2"/>
      <c r="R1202" s="19"/>
      <c r="T1202" s="17"/>
      <c r="U1202" s="17"/>
      <c r="V1202" s="17"/>
    </row>
    <row r="1203" spans="6:22" x14ac:dyDescent="0.2">
      <c r="F1203" s="8"/>
      <c r="G1203" s="17"/>
      <c r="H1203" s="20"/>
      <c r="I1203" s="105"/>
      <c r="M1203"/>
      <c r="N1203" s="2"/>
      <c r="R1203" s="19"/>
      <c r="T1203" s="17"/>
      <c r="U1203" s="17"/>
      <c r="V1203" s="17"/>
    </row>
    <row r="1204" spans="6:22" x14ac:dyDescent="0.2">
      <c r="F1204" s="8"/>
      <c r="G1204" s="17"/>
      <c r="H1204" s="20"/>
      <c r="I1204" s="105"/>
      <c r="M1204"/>
      <c r="N1204" s="2"/>
      <c r="R1204" s="19"/>
      <c r="T1204" s="17"/>
      <c r="U1204" s="17"/>
      <c r="V1204" s="17"/>
    </row>
    <row r="1205" spans="6:22" x14ac:dyDescent="0.2">
      <c r="F1205" s="8"/>
      <c r="G1205" s="17"/>
      <c r="H1205" s="20"/>
      <c r="I1205" s="105"/>
      <c r="M1205"/>
      <c r="N1205" s="2"/>
      <c r="R1205" s="19"/>
      <c r="T1205" s="17"/>
      <c r="U1205" s="17"/>
      <c r="V1205" s="17"/>
    </row>
    <row r="1206" spans="6:22" x14ac:dyDescent="0.2">
      <c r="F1206" s="8"/>
      <c r="G1206" s="17"/>
      <c r="H1206" s="20"/>
      <c r="I1206" s="105"/>
      <c r="M1206"/>
      <c r="N1206" s="2"/>
      <c r="R1206" s="19"/>
      <c r="T1206" s="17"/>
      <c r="U1206" s="17"/>
      <c r="V1206" s="17"/>
    </row>
    <row r="1207" spans="6:22" x14ac:dyDescent="0.2">
      <c r="F1207" s="8"/>
      <c r="G1207" s="17"/>
      <c r="H1207" s="20"/>
      <c r="I1207" s="105"/>
      <c r="M1207"/>
      <c r="N1207" s="2"/>
      <c r="R1207" s="19"/>
      <c r="T1207" s="17"/>
      <c r="U1207" s="17"/>
      <c r="V1207" s="17"/>
    </row>
    <row r="1208" spans="6:22" x14ac:dyDescent="0.2">
      <c r="F1208" s="8"/>
      <c r="G1208" s="17"/>
      <c r="H1208" s="20"/>
      <c r="I1208" s="105"/>
      <c r="M1208"/>
      <c r="N1208" s="2"/>
      <c r="R1208" s="19"/>
      <c r="T1208" s="17"/>
      <c r="U1208" s="17"/>
      <c r="V1208" s="17"/>
    </row>
    <row r="1209" spans="6:22" x14ac:dyDescent="0.2">
      <c r="F1209" s="8"/>
      <c r="G1209" s="17"/>
      <c r="H1209" s="20"/>
      <c r="I1209" s="105"/>
      <c r="M1209"/>
      <c r="N1209" s="2"/>
      <c r="R1209" s="19"/>
      <c r="T1209" s="17"/>
      <c r="U1209" s="17"/>
      <c r="V1209" s="17"/>
    </row>
    <row r="1210" spans="6:22" x14ac:dyDescent="0.2">
      <c r="F1210" s="8"/>
      <c r="G1210" s="17"/>
      <c r="H1210" s="20"/>
      <c r="I1210" s="105"/>
      <c r="M1210"/>
      <c r="N1210" s="2"/>
      <c r="R1210" s="19"/>
      <c r="T1210" s="17"/>
      <c r="U1210" s="17"/>
      <c r="V1210" s="17"/>
    </row>
    <row r="1211" spans="6:22" x14ac:dyDescent="0.2">
      <c r="F1211" s="8"/>
      <c r="G1211" s="17"/>
      <c r="H1211" s="20"/>
      <c r="I1211" s="105"/>
      <c r="M1211"/>
      <c r="N1211" s="2"/>
      <c r="R1211" s="19"/>
      <c r="T1211" s="17"/>
      <c r="U1211" s="17"/>
      <c r="V1211" s="17"/>
    </row>
    <row r="1212" spans="6:22" x14ac:dyDescent="0.2">
      <c r="F1212" s="8"/>
      <c r="G1212" s="17"/>
      <c r="H1212" s="20"/>
      <c r="I1212" s="105"/>
      <c r="M1212"/>
      <c r="N1212" s="2"/>
      <c r="R1212" s="19"/>
      <c r="T1212" s="17"/>
      <c r="U1212" s="17"/>
      <c r="V1212" s="17"/>
    </row>
    <row r="1213" spans="6:22" x14ac:dyDescent="0.2">
      <c r="F1213" s="8"/>
      <c r="G1213" s="17"/>
      <c r="H1213" s="20"/>
      <c r="I1213" s="105"/>
      <c r="M1213"/>
      <c r="N1213" s="2"/>
      <c r="R1213" s="19"/>
      <c r="T1213" s="17"/>
      <c r="U1213" s="17"/>
      <c r="V1213" s="17"/>
    </row>
    <row r="1214" spans="6:22" x14ac:dyDescent="0.2">
      <c r="F1214" s="8"/>
      <c r="G1214" s="17"/>
      <c r="H1214" s="20"/>
      <c r="I1214" s="105"/>
      <c r="M1214"/>
      <c r="N1214" s="2"/>
      <c r="R1214" s="19"/>
      <c r="T1214" s="17"/>
      <c r="U1214" s="17"/>
      <c r="V1214" s="17"/>
    </row>
    <row r="1215" spans="6:22" x14ac:dyDescent="0.2">
      <c r="F1215" s="8"/>
      <c r="G1215" s="17"/>
      <c r="H1215" s="20"/>
      <c r="I1215" s="105"/>
      <c r="M1215"/>
      <c r="N1215" s="2"/>
      <c r="R1215" s="19"/>
      <c r="T1215" s="17"/>
      <c r="U1215" s="17"/>
      <c r="V1215" s="17"/>
    </row>
    <row r="1216" spans="6:22" x14ac:dyDescent="0.2">
      <c r="F1216" s="8"/>
      <c r="G1216" s="17"/>
      <c r="H1216" s="20"/>
      <c r="I1216" s="105"/>
      <c r="M1216"/>
      <c r="N1216" s="2"/>
      <c r="R1216" s="19"/>
      <c r="T1216" s="17"/>
      <c r="U1216" s="17"/>
      <c r="V1216" s="17"/>
    </row>
    <row r="1217" spans="6:22" x14ac:dyDescent="0.2">
      <c r="F1217" s="8"/>
      <c r="G1217" s="17"/>
      <c r="H1217" s="20"/>
      <c r="I1217" s="105"/>
      <c r="M1217"/>
      <c r="N1217" s="2"/>
      <c r="R1217" s="19"/>
      <c r="T1217" s="17"/>
      <c r="U1217" s="17"/>
      <c r="V1217" s="17"/>
    </row>
    <row r="1218" spans="6:22" x14ac:dyDescent="0.2">
      <c r="F1218" s="8"/>
      <c r="G1218" s="17"/>
      <c r="H1218" s="20"/>
      <c r="I1218" s="105"/>
      <c r="M1218"/>
      <c r="N1218" s="2"/>
      <c r="R1218" s="19"/>
      <c r="T1218" s="17"/>
      <c r="U1218" s="17"/>
      <c r="V1218" s="17"/>
    </row>
    <row r="1219" spans="6:22" x14ac:dyDescent="0.2">
      <c r="F1219" s="8"/>
      <c r="G1219" s="17"/>
      <c r="H1219" s="20"/>
      <c r="I1219" s="105"/>
      <c r="M1219"/>
      <c r="N1219" s="2"/>
      <c r="R1219" s="19"/>
      <c r="T1219" s="17"/>
      <c r="U1219" s="17"/>
      <c r="V1219" s="17"/>
    </row>
    <row r="1220" spans="6:22" x14ac:dyDescent="0.2">
      <c r="F1220" s="8"/>
      <c r="G1220" s="17"/>
      <c r="H1220" s="20"/>
      <c r="I1220" s="105"/>
      <c r="M1220"/>
      <c r="N1220" s="2"/>
      <c r="R1220" s="19"/>
      <c r="T1220" s="17"/>
      <c r="U1220" s="17"/>
      <c r="V1220" s="17"/>
    </row>
    <row r="1221" spans="6:22" x14ac:dyDescent="0.2">
      <c r="F1221" s="8"/>
      <c r="G1221" s="17"/>
      <c r="H1221" s="20"/>
      <c r="I1221" s="105"/>
      <c r="M1221"/>
      <c r="N1221" s="2"/>
      <c r="R1221" s="19"/>
      <c r="T1221" s="17"/>
      <c r="U1221" s="17"/>
      <c r="V1221" s="17"/>
    </row>
    <row r="1222" spans="6:22" x14ac:dyDescent="0.2">
      <c r="F1222" s="8"/>
      <c r="G1222" s="17"/>
      <c r="H1222" s="20"/>
      <c r="I1222" s="105"/>
      <c r="M1222"/>
      <c r="N1222" s="2"/>
      <c r="R1222" s="19"/>
      <c r="T1222" s="17"/>
      <c r="U1222" s="17"/>
      <c r="V1222" s="17"/>
    </row>
    <row r="1223" spans="6:22" x14ac:dyDescent="0.2">
      <c r="F1223" s="8"/>
      <c r="G1223" s="17"/>
      <c r="H1223" s="20"/>
      <c r="I1223" s="105"/>
      <c r="M1223"/>
      <c r="N1223" s="2"/>
      <c r="R1223" s="19"/>
      <c r="T1223" s="17"/>
      <c r="U1223" s="17"/>
      <c r="V1223" s="17"/>
    </row>
    <row r="1224" spans="6:22" x14ac:dyDescent="0.2">
      <c r="F1224" s="8"/>
      <c r="G1224" s="17"/>
      <c r="H1224" s="20"/>
      <c r="I1224" s="105"/>
      <c r="M1224"/>
      <c r="N1224" s="2"/>
      <c r="R1224" s="19"/>
      <c r="T1224" s="17"/>
      <c r="U1224" s="17"/>
      <c r="V1224" s="17"/>
    </row>
    <row r="1225" spans="6:22" x14ac:dyDescent="0.2">
      <c r="F1225" s="8"/>
      <c r="G1225" s="17"/>
      <c r="H1225" s="20"/>
      <c r="I1225" s="105"/>
      <c r="M1225"/>
      <c r="N1225" s="2"/>
      <c r="R1225" s="19"/>
      <c r="T1225" s="17"/>
      <c r="U1225" s="17"/>
      <c r="V1225" s="17"/>
    </row>
    <row r="1226" spans="6:22" x14ac:dyDescent="0.2">
      <c r="F1226" s="8"/>
      <c r="G1226" s="17"/>
      <c r="H1226" s="20"/>
      <c r="I1226" s="105"/>
      <c r="M1226"/>
      <c r="N1226" s="2"/>
      <c r="R1226" s="19"/>
      <c r="T1226" s="17"/>
      <c r="U1226" s="17"/>
      <c r="V1226" s="17"/>
    </row>
    <row r="1227" spans="6:22" x14ac:dyDescent="0.2">
      <c r="F1227" s="8"/>
      <c r="G1227" s="17"/>
      <c r="H1227" s="20"/>
      <c r="I1227" s="105"/>
      <c r="M1227"/>
      <c r="N1227" s="2"/>
      <c r="R1227" s="19"/>
      <c r="T1227" s="17"/>
      <c r="U1227" s="17"/>
      <c r="V1227" s="17"/>
    </row>
    <row r="1228" spans="6:22" x14ac:dyDescent="0.2">
      <c r="F1228" s="8"/>
      <c r="G1228" s="17"/>
      <c r="H1228" s="20"/>
      <c r="I1228" s="105"/>
      <c r="M1228"/>
      <c r="N1228" s="2"/>
      <c r="R1228" s="19"/>
      <c r="T1228" s="17"/>
      <c r="U1228" s="17"/>
      <c r="V1228" s="17"/>
    </row>
    <row r="1229" spans="6:22" x14ac:dyDescent="0.2">
      <c r="F1229" s="8"/>
      <c r="G1229" s="17"/>
      <c r="H1229" s="20"/>
      <c r="I1229" s="105"/>
      <c r="M1229"/>
      <c r="N1229" s="2"/>
      <c r="R1229" s="19"/>
      <c r="T1229" s="17"/>
      <c r="U1229" s="17"/>
      <c r="V1229" s="17"/>
    </row>
    <row r="1230" spans="6:22" x14ac:dyDescent="0.2">
      <c r="F1230" s="8"/>
      <c r="G1230" s="17"/>
      <c r="H1230" s="20"/>
      <c r="I1230" s="105"/>
      <c r="M1230"/>
      <c r="N1230" s="2"/>
      <c r="R1230" s="19"/>
      <c r="T1230" s="17"/>
      <c r="U1230" s="17"/>
      <c r="V1230" s="17"/>
    </row>
    <row r="1231" spans="6:22" x14ac:dyDescent="0.2">
      <c r="F1231" s="8"/>
      <c r="G1231" s="17"/>
      <c r="H1231" s="20"/>
      <c r="I1231" s="105"/>
      <c r="M1231"/>
      <c r="N1231" s="2"/>
      <c r="R1231" s="19"/>
      <c r="T1231" s="17"/>
      <c r="U1231" s="17"/>
      <c r="V1231" s="17"/>
    </row>
    <row r="1232" spans="6:22" x14ac:dyDescent="0.2">
      <c r="F1232" s="8"/>
      <c r="G1232" s="17"/>
      <c r="H1232" s="20"/>
      <c r="I1232" s="105"/>
      <c r="M1232"/>
      <c r="N1232" s="2"/>
      <c r="R1232" s="19"/>
      <c r="T1232" s="17"/>
      <c r="U1232" s="17"/>
      <c r="V1232" s="17"/>
    </row>
    <row r="1233" spans="6:22" x14ac:dyDescent="0.2">
      <c r="F1233" s="8"/>
      <c r="G1233" s="17"/>
      <c r="H1233" s="20"/>
      <c r="I1233" s="105"/>
      <c r="M1233"/>
      <c r="N1233" s="2"/>
      <c r="R1233" s="19"/>
      <c r="T1233" s="17"/>
      <c r="U1233" s="17"/>
      <c r="V1233" s="17"/>
    </row>
    <row r="1234" spans="6:22" x14ac:dyDescent="0.2">
      <c r="F1234" s="8"/>
      <c r="G1234" s="17"/>
      <c r="H1234" s="20"/>
      <c r="I1234" s="105"/>
      <c r="M1234"/>
      <c r="N1234" s="2"/>
      <c r="R1234" s="19"/>
      <c r="T1234" s="17"/>
      <c r="U1234" s="17"/>
      <c r="V1234" s="17"/>
    </row>
    <row r="1235" spans="6:22" x14ac:dyDescent="0.2">
      <c r="F1235" s="8"/>
      <c r="G1235" s="17"/>
      <c r="H1235" s="20"/>
      <c r="I1235" s="105"/>
      <c r="M1235"/>
      <c r="N1235" s="2"/>
      <c r="R1235" s="19"/>
      <c r="T1235" s="17"/>
      <c r="U1235" s="17"/>
      <c r="V1235" s="17"/>
    </row>
    <row r="1236" spans="6:22" x14ac:dyDescent="0.2">
      <c r="F1236" s="8"/>
      <c r="G1236" s="17"/>
      <c r="H1236" s="20"/>
      <c r="I1236" s="105"/>
      <c r="M1236"/>
      <c r="N1236" s="2"/>
      <c r="R1236" s="19"/>
      <c r="T1236" s="17"/>
      <c r="U1236" s="17"/>
      <c r="V1236" s="17"/>
    </row>
    <row r="1237" spans="6:22" x14ac:dyDescent="0.2">
      <c r="F1237" s="8"/>
      <c r="G1237" s="17"/>
      <c r="H1237" s="20"/>
      <c r="I1237" s="105"/>
      <c r="M1237"/>
      <c r="N1237" s="2"/>
      <c r="R1237" s="19"/>
      <c r="T1237" s="17"/>
      <c r="U1237" s="17"/>
      <c r="V1237" s="17"/>
    </row>
    <row r="1238" spans="6:22" x14ac:dyDescent="0.2">
      <c r="F1238" s="8"/>
      <c r="G1238" s="17"/>
      <c r="H1238" s="20"/>
      <c r="I1238" s="105"/>
      <c r="M1238"/>
      <c r="N1238" s="2"/>
      <c r="R1238" s="19"/>
      <c r="T1238" s="17"/>
      <c r="U1238" s="17"/>
      <c r="V1238" s="17"/>
    </row>
    <row r="1239" spans="6:22" x14ac:dyDescent="0.2">
      <c r="F1239" s="8"/>
      <c r="G1239" s="17"/>
      <c r="H1239" s="20"/>
      <c r="I1239" s="105"/>
      <c r="M1239"/>
      <c r="N1239" s="2"/>
      <c r="R1239" s="19"/>
      <c r="T1239" s="17"/>
      <c r="U1239" s="17"/>
      <c r="V1239" s="17"/>
    </row>
    <row r="1240" spans="6:22" x14ac:dyDescent="0.2">
      <c r="F1240" s="8"/>
      <c r="G1240" s="17"/>
      <c r="H1240" s="20"/>
      <c r="I1240" s="105"/>
      <c r="M1240"/>
      <c r="N1240" s="2"/>
      <c r="R1240" s="19"/>
      <c r="T1240" s="17"/>
      <c r="U1240" s="17"/>
      <c r="V1240" s="17"/>
    </row>
    <row r="1241" spans="6:22" x14ac:dyDescent="0.2">
      <c r="F1241" s="8"/>
      <c r="G1241" s="17"/>
      <c r="H1241" s="20"/>
      <c r="I1241" s="105"/>
      <c r="M1241"/>
      <c r="N1241" s="2"/>
      <c r="R1241" s="19"/>
      <c r="T1241" s="17"/>
      <c r="U1241" s="17"/>
      <c r="V1241" s="17"/>
    </row>
    <row r="1242" spans="6:22" x14ac:dyDescent="0.2">
      <c r="F1242" s="8"/>
      <c r="G1242" s="17"/>
      <c r="H1242" s="20"/>
      <c r="I1242" s="105"/>
      <c r="M1242"/>
      <c r="N1242" s="2"/>
      <c r="R1242" s="19"/>
      <c r="T1242" s="17"/>
      <c r="U1242" s="17"/>
      <c r="V1242" s="17"/>
    </row>
    <row r="1243" spans="6:22" x14ac:dyDescent="0.2">
      <c r="F1243" s="8"/>
      <c r="G1243" s="17"/>
      <c r="H1243" s="20"/>
      <c r="I1243" s="105"/>
      <c r="M1243"/>
      <c r="N1243" s="2"/>
      <c r="R1243" s="19"/>
      <c r="T1243" s="17"/>
      <c r="U1243" s="17"/>
      <c r="V1243" s="17"/>
    </row>
    <row r="1244" spans="6:22" x14ac:dyDescent="0.2">
      <c r="F1244" s="8"/>
      <c r="G1244" s="17"/>
      <c r="H1244" s="20"/>
      <c r="I1244" s="105"/>
      <c r="M1244"/>
      <c r="N1244" s="2"/>
      <c r="R1244" s="19"/>
      <c r="T1244" s="17"/>
      <c r="U1244" s="17"/>
      <c r="V1244" s="17"/>
    </row>
    <row r="1245" spans="6:22" x14ac:dyDescent="0.2">
      <c r="F1245" s="8"/>
      <c r="G1245" s="17"/>
      <c r="H1245" s="20"/>
      <c r="I1245" s="105"/>
      <c r="M1245"/>
      <c r="N1245" s="2"/>
      <c r="R1245" s="19"/>
      <c r="T1245" s="17"/>
      <c r="U1245" s="17"/>
      <c r="V1245" s="17"/>
    </row>
    <row r="1246" spans="6:22" x14ac:dyDescent="0.2">
      <c r="F1246" s="8"/>
      <c r="G1246" s="17"/>
      <c r="H1246" s="20"/>
      <c r="I1246" s="105"/>
      <c r="M1246"/>
      <c r="N1246" s="2"/>
      <c r="R1246" s="19"/>
      <c r="T1246" s="17"/>
      <c r="U1246" s="17"/>
      <c r="V1246" s="17"/>
    </row>
    <row r="1247" spans="6:22" x14ac:dyDescent="0.2">
      <c r="F1247" s="8"/>
      <c r="G1247" s="17"/>
      <c r="H1247" s="20"/>
      <c r="I1247" s="105"/>
      <c r="M1247"/>
      <c r="N1247" s="2"/>
      <c r="R1247" s="19"/>
      <c r="T1247" s="17"/>
      <c r="U1247" s="17"/>
      <c r="V1247" s="17"/>
    </row>
    <row r="1248" spans="6:22" x14ac:dyDescent="0.2">
      <c r="F1248" s="8"/>
      <c r="G1248" s="17"/>
      <c r="H1248" s="20"/>
      <c r="I1248" s="105"/>
      <c r="M1248"/>
      <c r="N1248" s="2"/>
      <c r="R1248" s="19"/>
      <c r="T1248" s="17"/>
      <c r="U1248" s="17"/>
      <c r="V1248" s="17"/>
    </row>
    <row r="1249" spans="6:22" x14ac:dyDescent="0.2">
      <c r="F1249" s="8"/>
      <c r="G1249" s="17"/>
      <c r="H1249" s="20"/>
      <c r="I1249" s="105"/>
      <c r="M1249"/>
      <c r="N1249" s="2"/>
      <c r="R1249" s="19"/>
      <c r="T1249" s="17"/>
      <c r="U1249" s="17"/>
      <c r="V1249" s="17"/>
    </row>
    <row r="1250" spans="6:22" x14ac:dyDescent="0.2">
      <c r="F1250" s="8"/>
      <c r="G1250" s="17"/>
      <c r="H1250" s="20"/>
      <c r="I1250" s="105"/>
      <c r="M1250"/>
      <c r="N1250" s="2"/>
      <c r="R1250" s="19"/>
      <c r="T1250" s="17"/>
      <c r="U1250" s="17"/>
      <c r="V1250" s="17"/>
    </row>
    <row r="1251" spans="6:22" x14ac:dyDescent="0.2">
      <c r="F1251" s="8"/>
      <c r="G1251" s="17"/>
      <c r="H1251" s="20"/>
      <c r="I1251" s="105"/>
      <c r="M1251"/>
      <c r="N1251" s="2"/>
      <c r="R1251" s="19"/>
      <c r="T1251" s="17"/>
      <c r="U1251" s="17"/>
      <c r="V1251" s="17"/>
    </row>
    <row r="1252" spans="6:22" x14ac:dyDescent="0.2">
      <c r="F1252" s="8"/>
      <c r="G1252" s="17"/>
      <c r="H1252" s="20"/>
      <c r="I1252" s="105"/>
      <c r="M1252"/>
      <c r="N1252" s="2"/>
      <c r="R1252" s="19"/>
      <c r="T1252" s="17"/>
      <c r="U1252" s="17"/>
      <c r="V1252" s="17"/>
    </row>
    <row r="1253" spans="6:22" x14ac:dyDescent="0.2">
      <c r="F1253" s="8"/>
      <c r="G1253" s="17"/>
      <c r="H1253" s="20"/>
      <c r="I1253" s="105"/>
      <c r="M1253"/>
      <c r="N1253" s="2"/>
      <c r="R1253" s="19"/>
      <c r="T1253" s="17"/>
      <c r="U1253" s="17"/>
      <c r="V1253" s="17"/>
    </row>
    <row r="1254" spans="6:22" x14ac:dyDescent="0.2">
      <c r="F1254" s="8"/>
      <c r="G1254" s="17"/>
      <c r="H1254" s="20"/>
      <c r="I1254" s="105"/>
      <c r="M1254"/>
      <c r="N1254" s="2"/>
      <c r="R1254" s="19"/>
      <c r="T1254" s="17"/>
      <c r="U1254" s="17"/>
      <c r="V1254" s="17"/>
    </row>
    <row r="1255" spans="6:22" x14ac:dyDescent="0.2">
      <c r="F1255" s="8"/>
      <c r="G1255" s="17"/>
      <c r="H1255" s="20"/>
      <c r="I1255" s="105"/>
      <c r="M1255"/>
      <c r="N1255" s="2"/>
      <c r="R1255" s="19"/>
      <c r="T1255" s="17"/>
      <c r="U1255" s="17"/>
      <c r="V1255" s="17"/>
    </row>
    <row r="1256" spans="6:22" x14ac:dyDescent="0.2">
      <c r="F1256" s="8"/>
      <c r="G1256" s="17"/>
      <c r="H1256" s="20"/>
      <c r="I1256" s="105"/>
      <c r="M1256"/>
      <c r="N1256" s="2"/>
      <c r="R1256" s="19"/>
      <c r="T1256" s="17"/>
      <c r="U1256" s="17"/>
      <c r="V1256" s="17"/>
    </row>
    <row r="1257" spans="6:22" x14ac:dyDescent="0.2">
      <c r="F1257" s="8"/>
      <c r="G1257" s="17"/>
      <c r="H1257" s="20"/>
      <c r="I1257" s="105"/>
      <c r="M1257"/>
      <c r="N1257" s="2"/>
      <c r="R1257" s="19"/>
      <c r="T1257" s="17"/>
      <c r="U1257" s="17"/>
      <c r="V1257" s="17"/>
    </row>
    <row r="1258" spans="6:22" x14ac:dyDescent="0.2">
      <c r="F1258" s="8"/>
      <c r="G1258" s="17"/>
      <c r="H1258" s="20"/>
      <c r="I1258" s="105"/>
      <c r="M1258"/>
      <c r="N1258" s="2"/>
      <c r="R1258" s="19"/>
      <c r="T1258" s="17"/>
      <c r="U1258" s="17"/>
      <c r="V1258" s="17"/>
    </row>
    <row r="1259" spans="6:22" x14ac:dyDescent="0.2">
      <c r="F1259" s="8"/>
      <c r="G1259" s="17"/>
      <c r="H1259" s="20"/>
      <c r="I1259" s="105"/>
      <c r="M1259"/>
      <c r="N1259" s="2"/>
      <c r="R1259" s="19"/>
      <c r="T1259" s="17"/>
      <c r="U1259" s="17"/>
      <c r="V1259" s="17"/>
    </row>
    <row r="1260" spans="6:22" x14ac:dyDescent="0.2">
      <c r="F1260" s="8"/>
      <c r="G1260" s="17"/>
      <c r="H1260" s="20"/>
      <c r="I1260" s="105"/>
      <c r="M1260"/>
      <c r="N1260" s="2"/>
      <c r="R1260" s="19"/>
      <c r="T1260" s="17"/>
      <c r="U1260" s="17"/>
      <c r="V1260" s="17"/>
    </row>
    <row r="1261" spans="6:22" x14ac:dyDescent="0.2">
      <c r="F1261" s="8"/>
      <c r="G1261" s="17"/>
      <c r="H1261" s="20"/>
      <c r="I1261" s="105"/>
      <c r="M1261"/>
      <c r="N1261" s="2"/>
      <c r="R1261" s="19"/>
      <c r="T1261" s="17"/>
      <c r="U1261" s="17"/>
      <c r="V1261" s="17"/>
    </row>
    <row r="1262" spans="6:22" x14ac:dyDescent="0.2">
      <c r="F1262" s="8"/>
      <c r="G1262" s="17"/>
      <c r="H1262" s="20"/>
      <c r="I1262" s="105"/>
      <c r="M1262"/>
      <c r="N1262" s="2"/>
      <c r="R1262" s="19"/>
      <c r="T1262" s="17"/>
      <c r="U1262" s="17"/>
      <c r="V1262" s="17"/>
    </row>
    <row r="1263" spans="6:22" x14ac:dyDescent="0.2">
      <c r="F1263" s="8"/>
      <c r="G1263" s="17"/>
      <c r="H1263" s="20"/>
      <c r="I1263" s="105"/>
      <c r="M1263"/>
      <c r="N1263" s="2"/>
      <c r="R1263" s="19"/>
      <c r="T1263" s="17"/>
      <c r="U1263" s="17"/>
      <c r="V1263" s="17"/>
    </row>
    <row r="1264" spans="6:22" x14ac:dyDescent="0.2">
      <c r="F1264" s="8"/>
      <c r="G1264" s="17"/>
      <c r="H1264" s="20"/>
      <c r="I1264" s="105"/>
      <c r="M1264"/>
      <c r="N1264" s="2"/>
      <c r="R1264" s="19"/>
      <c r="T1264" s="17"/>
      <c r="U1264" s="17"/>
      <c r="V1264" s="17"/>
    </row>
    <row r="1265" spans="6:22" x14ac:dyDescent="0.2">
      <c r="F1265" s="8"/>
      <c r="G1265" s="17"/>
      <c r="H1265" s="20"/>
      <c r="I1265" s="105"/>
      <c r="M1265"/>
      <c r="N1265" s="2"/>
      <c r="R1265" s="19"/>
      <c r="T1265" s="17"/>
      <c r="U1265" s="17"/>
      <c r="V1265" s="17"/>
    </row>
    <row r="1266" spans="6:22" x14ac:dyDescent="0.2">
      <c r="F1266" s="8"/>
      <c r="G1266" s="17"/>
      <c r="H1266" s="20"/>
      <c r="I1266" s="105"/>
      <c r="M1266"/>
      <c r="N1266" s="2"/>
      <c r="R1266" s="19"/>
      <c r="T1266" s="17"/>
      <c r="U1266" s="17"/>
      <c r="V1266" s="17"/>
    </row>
    <row r="1267" spans="6:22" x14ac:dyDescent="0.2">
      <c r="F1267" s="8"/>
      <c r="G1267" s="17"/>
      <c r="H1267" s="20"/>
      <c r="I1267" s="105"/>
      <c r="M1267"/>
      <c r="N1267" s="2"/>
      <c r="R1267" s="19"/>
      <c r="T1267" s="17"/>
      <c r="U1267" s="17"/>
      <c r="V1267" s="17"/>
    </row>
    <row r="1268" spans="6:22" x14ac:dyDescent="0.2">
      <c r="F1268" s="8"/>
      <c r="G1268" s="17"/>
      <c r="H1268" s="20"/>
      <c r="I1268" s="105"/>
      <c r="M1268"/>
      <c r="N1268" s="2"/>
      <c r="R1268" s="19"/>
      <c r="T1268" s="17"/>
      <c r="U1268" s="17"/>
      <c r="V1268" s="17"/>
    </row>
    <row r="1269" spans="6:22" x14ac:dyDescent="0.2">
      <c r="F1269" s="8"/>
      <c r="G1269" s="17"/>
      <c r="H1269" s="20"/>
      <c r="I1269" s="105"/>
      <c r="M1269"/>
      <c r="N1269" s="2"/>
      <c r="R1269" s="19"/>
      <c r="T1269" s="17"/>
      <c r="U1269" s="17"/>
      <c r="V1269" s="17"/>
    </row>
    <row r="1270" spans="6:22" x14ac:dyDescent="0.2">
      <c r="F1270" s="8"/>
      <c r="G1270" s="17"/>
      <c r="H1270" s="20"/>
      <c r="I1270" s="105"/>
      <c r="M1270"/>
      <c r="N1270" s="2"/>
      <c r="R1270" s="19"/>
      <c r="T1270" s="17"/>
      <c r="U1270" s="17"/>
      <c r="V1270" s="17"/>
    </row>
    <row r="1271" spans="6:22" x14ac:dyDescent="0.2">
      <c r="F1271" s="8"/>
      <c r="G1271" s="17"/>
      <c r="H1271" s="20"/>
      <c r="I1271" s="105"/>
      <c r="M1271"/>
      <c r="N1271" s="2"/>
      <c r="R1271" s="19"/>
      <c r="T1271" s="17"/>
      <c r="U1271" s="17"/>
      <c r="V1271" s="17"/>
    </row>
    <row r="1272" spans="6:22" x14ac:dyDescent="0.2">
      <c r="F1272" s="8"/>
      <c r="G1272" s="17"/>
      <c r="H1272" s="20"/>
      <c r="I1272" s="105"/>
      <c r="M1272"/>
      <c r="N1272" s="2"/>
      <c r="R1272" s="19"/>
      <c r="T1272" s="17"/>
      <c r="U1272" s="17"/>
      <c r="V1272" s="17"/>
    </row>
    <row r="1273" spans="6:22" x14ac:dyDescent="0.2">
      <c r="F1273" s="8"/>
      <c r="G1273" s="17"/>
      <c r="H1273" s="20"/>
      <c r="I1273" s="105"/>
      <c r="M1273"/>
      <c r="N1273" s="2"/>
      <c r="R1273" s="19"/>
      <c r="T1273" s="17"/>
      <c r="U1273" s="17"/>
      <c r="V1273" s="17"/>
    </row>
    <row r="1274" spans="6:22" x14ac:dyDescent="0.2">
      <c r="F1274" s="8"/>
      <c r="G1274" s="17"/>
      <c r="H1274" s="20"/>
      <c r="I1274" s="105"/>
      <c r="M1274"/>
      <c r="N1274" s="2"/>
      <c r="R1274" s="19"/>
      <c r="T1274" s="17"/>
      <c r="U1274" s="17"/>
      <c r="V1274" s="17"/>
    </row>
    <row r="1275" spans="6:22" x14ac:dyDescent="0.2">
      <c r="F1275" s="8"/>
      <c r="G1275" s="17"/>
      <c r="H1275" s="20"/>
      <c r="I1275" s="105"/>
      <c r="M1275"/>
      <c r="N1275" s="2"/>
      <c r="R1275" s="19"/>
      <c r="T1275" s="17"/>
      <c r="U1275" s="17"/>
      <c r="V1275" s="17"/>
    </row>
    <row r="1276" spans="6:22" x14ac:dyDescent="0.2">
      <c r="F1276" s="8"/>
      <c r="G1276" s="17"/>
      <c r="H1276" s="20"/>
      <c r="I1276" s="105"/>
      <c r="M1276"/>
      <c r="N1276" s="2"/>
      <c r="R1276" s="19"/>
      <c r="T1276" s="17"/>
      <c r="U1276" s="17"/>
      <c r="V1276" s="17"/>
    </row>
    <row r="1277" spans="6:22" x14ac:dyDescent="0.2">
      <c r="F1277" s="8"/>
      <c r="G1277" s="17"/>
      <c r="H1277" s="20"/>
      <c r="I1277" s="105"/>
      <c r="M1277"/>
      <c r="N1277" s="2"/>
      <c r="R1277" s="19"/>
      <c r="T1277" s="17"/>
      <c r="U1277" s="17"/>
      <c r="V1277" s="17"/>
    </row>
    <row r="1278" spans="6:22" x14ac:dyDescent="0.2">
      <c r="F1278" s="8"/>
      <c r="G1278" s="17"/>
      <c r="H1278" s="20"/>
      <c r="I1278" s="105"/>
      <c r="M1278"/>
      <c r="N1278" s="2"/>
      <c r="R1278" s="19"/>
      <c r="T1278" s="17"/>
      <c r="U1278" s="17"/>
      <c r="V1278" s="17"/>
    </row>
    <row r="1279" spans="6:22" x14ac:dyDescent="0.2">
      <c r="F1279" s="8"/>
      <c r="G1279" s="17"/>
      <c r="H1279" s="20"/>
      <c r="I1279" s="105"/>
      <c r="M1279"/>
      <c r="N1279" s="2"/>
      <c r="R1279" s="19"/>
      <c r="T1279" s="17"/>
      <c r="U1279" s="17"/>
      <c r="V1279" s="17"/>
    </row>
    <row r="1280" spans="6:22" x14ac:dyDescent="0.2">
      <c r="F1280" s="8"/>
      <c r="G1280" s="17"/>
      <c r="H1280" s="20"/>
      <c r="I1280" s="105"/>
      <c r="M1280"/>
      <c r="N1280" s="2"/>
      <c r="R1280" s="19"/>
      <c r="T1280" s="17"/>
      <c r="U1280" s="17"/>
      <c r="V1280" s="17"/>
    </row>
    <row r="1281" spans="6:22" x14ac:dyDescent="0.2">
      <c r="F1281" s="8"/>
      <c r="G1281" s="17"/>
      <c r="H1281" s="20"/>
      <c r="I1281" s="105"/>
      <c r="M1281"/>
      <c r="N1281" s="2"/>
      <c r="R1281" s="19"/>
      <c r="T1281" s="17"/>
      <c r="U1281" s="17"/>
      <c r="V1281" s="17"/>
    </row>
    <row r="1282" spans="6:22" x14ac:dyDescent="0.2">
      <c r="F1282" s="8"/>
      <c r="G1282" s="17"/>
      <c r="H1282" s="20"/>
      <c r="I1282" s="105"/>
      <c r="M1282"/>
      <c r="N1282" s="2"/>
      <c r="R1282" s="19"/>
      <c r="T1282" s="17"/>
      <c r="U1282" s="17"/>
      <c r="V1282" s="17"/>
    </row>
    <row r="1283" spans="6:22" x14ac:dyDescent="0.2">
      <c r="F1283" s="8"/>
      <c r="G1283" s="17"/>
      <c r="H1283" s="20"/>
      <c r="I1283" s="105"/>
      <c r="M1283"/>
      <c r="N1283" s="2"/>
      <c r="R1283" s="19"/>
      <c r="T1283" s="17"/>
      <c r="U1283" s="17"/>
      <c r="V1283" s="17"/>
    </row>
    <row r="1284" spans="6:22" x14ac:dyDescent="0.2">
      <c r="F1284" s="8"/>
      <c r="G1284" s="17"/>
      <c r="H1284" s="20"/>
      <c r="I1284" s="105"/>
      <c r="M1284"/>
      <c r="N1284" s="2"/>
      <c r="R1284" s="19"/>
      <c r="T1284" s="17"/>
      <c r="U1284" s="17"/>
      <c r="V1284" s="17"/>
    </row>
    <row r="1285" spans="6:22" x14ac:dyDescent="0.2">
      <c r="F1285" s="8"/>
      <c r="G1285" s="17"/>
      <c r="H1285" s="20"/>
      <c r="I1285" s="105"/>
      <c r="M1285"/>
      <c r="N1285" s="2"/>
      <c r="R1285" s="19"/>
      <c r="T1285" s="17"/>
      <c r="U1285" s="17"/>
      <c r="V1285" s="17"/>
    </row>
    <row r="1286" spans="6:22" x14ac:dyDescent="0.2">
      <c r="F1286" s="8"/>
      <c r="G1286" s="17"/>
      <c r="H1286" s="20"/>
      <c r="I1286" s="105"/>
      <c r="M1286"/>
      <c r="N1286" s="2"/>
      <c r="R1286" s="19"/>
      <c r="T1286" s="17"/>
      <c r="U1286" s="17"/>
      <c r="V1286" s="17"/>
    </row>
    <row r="1287" spans="6:22" x14ac:dyDescent="0.2">
      <c r="F1287" s="8"/>
      <c r="G1287" s="17"/>
      <c r="H1287" s="20"/>
      <c r="I1287" s="105"/>
      <c r="M1287"/>
      <c r="N1287" s="2"/>
      <c r="R1287" s="19"/>
      <c r="T1287" s="17"/>
      <c r="U1287" s="17"/>
      <c r="V1287" s="17"/>
    </row>
    <row r="1288" spans="6:22" x14ac:dyDescent="0.2">
      <c r="F1288" s="8"/>
      <c r="G1288" s="17"/>
      <c r="H1288" s="20"/>
      <c r="I1288" s="105"/>
      <c r="M1288"/>
      <c r="N1288" s="2"/>
      <c r="R1288" s="19"/>
      <c r="T1288" s="17"/>
      <c r="U1288" s="17"/>
      <c r="V1288" s="17"/>
    </row>
    <row r="1289" spans="6:22" x14ac:dyDescent="0.2">
      <c r="F1289" s="8"/>
      <c r="G1289" s="17"/>
      <c r="H1289" s="20"/>
      <c r="I1289" s="105"/>
      <c r="M1289"/>
      <c r="N1289" s="2"/>
      <c r="R1289" s="19"/>
      <c r="T1289" s="17"/>
      <c r="U1289" s="17"/>
      <c r="V1289" s="17"/>
    </row>
    <row r="1290" spans="6:22" x14ac:dyDescent="0.2">
      <c r="F1290" s="8"/>
      <c r="G1290" s="17"/>
      <c r="H1290" s="20"/>
      <c r="I1290" s="105"/>
      <c r="M1290"/>
      <c r="N1290" s="2"/>
      <c r="R1290" s="19"/>
      <c r="T1290" s="17"/>
      <c r="U1290" s="17"/>
      <c r="V1290" s="17"/>
    </row>
    <row r="1291" spans="6:22" x14ac:dyDescent="0.2">
      <c r="F1291" s="8"/>
      <c r="G1291" s="17"/>
      <c r="H1291" s="20"/>
      <c r="I1291" s="105"/>
      <c r="M1291"/>
      <c r="N1291" s="2"/>
      <c r="R1291" s="19"/>
      <c r="T1291" s="17"/>
      <c r="U1291" s="17"/>
      <c r="V1291" s="17"/>
    </row>
    <row r="1292" spans="6:22" x14ac:dyDescent="0.2">
      <c r="F1292" s="8"/>
      <c r="G1292" s="17"/>
      <c r="H1292" s="20"/>
      <c r="I1292" s="105"/>
      <c r="M1292"/>
      <c r="N1292" s="2"/>
      <c r="R1292" s="19"/>
      <c r="T1292" s="17"/>
      <c r="U1292" s="17"/>
      <c r="V1292" s="17"/>
    </row>
    <row r="1293" spans="6:22" x14ac:dyDescent="0.2">
      <c r="F1293" s="8"/>
      <c r="G1293" s="17"/>
      <c r="H1293" s="20"/>
      <c r="I1293" s="105"/>
      <c r="M1293"/>
      <c r="N1293" s="2"/>
      <c r="R1293" s="19"/>
      <c r="T1293" s="17"/>
      <c r="U1293" s="17"/>
      <c r="V1293" s="17"/>
    </row>
    <row r="1294" spans="6:22" x14ac:dyDescent="0.2">
      <c r="F1294" s="8"/>
      <c r="G1294" s="17"/>
      <c r="H1294" s="20"/>
      <c r="I1294" s="105"/>
      <c r="M1294"/>
      <c r="N1294" s="2"/>
      <c r="R1294" s="19"/>
      <c r="T1294" s="17"/>
      <c r="U1294" s="17"/>
      <c r="V1294" s="17"/>
    </row>
    <row r="1295" spans="6:22" x14ac:dyDescent="0.2">
      <c r="F1295" s="8"/>
      <c r="G1295" s="17"/>
      <c r="H1295" s="20"/>
      <c r="I1295" s="105"/>
      <c r="M1295"/>
      <c r="N1295" s="2"/>
      <c r="R1295" s="19"/>
      <c r="T1295" s="17"/>
      <c r="U1295" s="17"/>
      <c r="V1295" s="17"/>
    </row>
    <row r="1296" spans="6:22" x14ac:dyDescent="0.2">
      <c r="F1296" s="8"/>
      <c r="G1296" s="17"/>
      <c r="H1296" s="20"/>
      <c r="I1296" s="105"/>
      <c r="M1296"/>
      <c r="N1296" s="2"/>
      <c r="R1296" s="19"/>
      <c r="T1296" s="17"/>
      <c r="U1296" s="17"/>
      <c r="V1296" s="17"/>
    </row>
    <row r="1297" spans="6:22" x14ac:dyDescent="0.2">
      <c r="F1297" s="8"/>
      <c r="G1297" s="17"/>
      <c r="H1297" s="20"/>
      <c r="I1297" s="105"/>
      <c r="M1297"/>
      <c r="N1297" s="2"/>
      <c r="R1297" s="19"/>
      <c r="T1297" s="17"/>
      <c r="U1297" s="17"/>
      <c r="V1297" s="17"/>
    </row>
    <row r="1298" spans="6:22" x14ac:dyDescent="0.2">
      <c r="F1298" s="8"/>
      <c r="G1298" s="17"/>
      <c r="H1298" s="20"/>
      <c r="I1298" s="105"/>
      <c r="M1298"/>
      <c r="N1298" s="2"/>
      <c r="R1298" s="19"/>
      <c r="T1298" s="17"/>
      <c r="U1298" s="17"/>
      <c r="V1298" s="17"/>
    </row>
    <row r="1299" spans="6:22" x14ac:dyDescent="0.2">
      <c r="F1299" s="8"/>
      <c r="G1299" s="17"/>
      <c r="H1299" s="20"/>
      <c r="I1299" s="105"/>
      <c r="M1299"/>
      <c r="N1299" s="2"/>
      <c r="R1299" s="19"/>
      <c r="T1299" s="17"/>
      <c r="U1299" s="17"/>
      <c r="V1299" s="17"/>
    </row>
    <row r="1300" spans="6:22" x14ac:dyDescent="0.2">
      <c r="F1300" s="8"/>
      <c r="G1300" s="17"/>
      <c r="H1300" s="20"/>
      <c r="I1300" s="105"/>
      <c r="M1300"/>
      <c r="N1300" s="2"/>
      <c r="R1300" s="19"/>
      <c r="T1300" s="17"/>
      <c r="U1300" s="17"/>
      <c r="V1300" s="17"/>
    </row>
    <row r="1301" spans="6:22" x14ac:dyDescent="0.2">
      <c r="F1301" s="8"/>
      <c r="G1301" s="17"/>
      <c r="H1301" s="20"/>
      <c r="I1301" s="105"/>
      <c r="M1301"/>
      <c r="N1301" s="2"/>
      <c r="R1301" s="19"/>
      <c r="T1301" s="17"/>
      <c r="U1301" s="17"/>
      <c r="V1301" s="17"/>
    </row>
    <row r="1302" spans="6:22" x14ac:dyDescent="0.2">
      <c r="F1302" s="8"/>
      <c r="G1302" s="17"/>
      <c r="H1302" s="20"/>
      <c r="I1302" s="105"/>
      <c r="M1302"/>
      <c r="N1302" s="2"/>
      <c r="R1302" s="19"/>
      <c r="T1302" s="17"/>
      <c r="U1302" s="17"/>
      <c r="V1302" s="17"/>
    </row>
    <row r="1303" spans="6:22" x14ac:dyDescent="0.2">
      <c r="F1303" s="8"/>
      <c r="G1303" s="17"/>
      <c r="H1303" s="20"/>
      <c r="I1303" s="105"/>
      <c r="M1303"/>
      <c r="N1303" s="2"/>
      <c r="R1303" s="19"/>
      <c r="T1303" s="17"/>
      <c r="U1303" s="17"/>
      <c r="V1303" s="17"/>
    </row>
    <row r="1304" spans="6:22" x14ac:dyDescent="0.2">
      <c r="F1304" s="8"/>
      <c r="G1304" s="17"/>
      <c r="H1304" s="20"/>
      <c r="I1304" s="105"/>
      <c r="M1304"/>
      <c r="N1304" s="2"/>
      <c r="R1304" s="19"/>
      <c r="T1304" s="17"/>
      <c r="U1304" s="17"/>
      <c r="V1304" s="17"/>
    </row>
    <row r="1305" spans="6:22" x14ac:dyDescent="0.2">
      <c r="F1305" s="8"/>
      <c r="G1305" s="17"/>
      <c r="H1305" s="20"/>
      <c r="I1305" s="105"/>
      <c r="M1305"/>
      <c r="N1305" s="2"/>
      <c r="R1305" s="19"/>
      <c r="T1305" s="17"/>
      <c r="U1305" s="17"/>
      <c r="V1305" s="17"/>
    </row>
    <row r="1306" spans="6:22" x14ac:dyDescent="0.2">
      <c r="F1306" s="8"/>
      <c r="G1306" s="17"/>
      <c r="H1306" s="20"/>
      <c r="I1306" s="105"/>
      <c r="M1306"/>
      <c r="N1306" s="2"/>
      <c r="R1306" s="19"/>
      <c r="T1306" s="17"/>
      <c r="U1306" s="17"/>
      <c r="V1306" s="17"/>
    </row>
    <row r="1307" spans="6:22" x14ac:dyDescent="0.2">
      <c r="F1307" s="8"/>
      <c r="G1307" s="17"/>
      <c r="H1307" s="20"/>
      <c r="I1307" s="105"/>
      <c r="M1307"/>
      <c r="N1307" s="2"/>
      <c r="R1307" s="19"/>
      <c r="T1307" s="17"/>
      <c r="U1307" s="17"/>
      <c r="V1307" s="17"/>
    </row>
    <row r="1308" spans="6:22" x14ac:dyDescent="0.2">
      <c r="F1308" s="8"/>
      <c r="G1308" s="17"/>
      <c r="H1308" s="20"/>
      <c r="I1308" s="105"/>
      <c r="M1308"/>
      <c r="N1308" s="2"/>
      <c r="R1308" s="19"/>
      <c r="T1308" s="17"/>
      <c r="U1308" s="17"/>
      <c r="V1308" s="17"/>
    </row>
    <row r="1309" spans="6:22" x14ac:dyDescent="0.2">
      <c r="F1309" s="8"/>
      <c r="G1309" s="17"/>
      <c r="H1309" s="20"/>
      <c r="I1309" s="105"/>
      <c r="M1309"/>
      <c r="N1309" s="2"/>
      <c r="R1309" s="19"/>
      <c r="T1309" s="17"/>
      <c r="U1309" s="17"/>
      <c r="V1309" s="17"/>
    </row>
    <row r="1310" spans="6:22" x14ac:dyDescent="0.2">
      <c r="F1310" s="8"/>
      <c r="G1310" s="17"/>
      <c r="H1310" s="20"/>
      <c r="I1310" s="105"/>
      <c r="M1310"/>
      <c r="N1310" s="2"/>
      <c r="R1310" s="19"/>
      <c r="T1310" s="17"/>
      <c r="U1310" s="17"/>
      <c r="V1310" s="17"/>
    </row>
    <row r="1311" spans="6:22" x14ac:dyDescent="0.2">
      <c r="F1311" s="8"/>
      <c r="G1311" s="17"/>
      <c r="H1311" s="20"/>
      <c r="I1311" s="105"/>
      <c r="M1311"/>
      <c r="N1311" s="2"/>
      <c r="R1311" s="19"/>
      <c r="T1311" s="17"/>
      <c r="U1311" s="17"/>
      <c r="V1311" s="17"/>
    </row>
    <row r="1312" spans="6:22" x14ac:dyDescent="0.2">
      <c r="F1312" s="8"/>
      <c r="G1312" s="17"/>
      <c r="H1312" s="20"/>
      <c r="I1312" s="105"/>
      <c r="M1312"/>
      <c r="N1312" s="2"/>
      <c r="R1312" s="19"/>
      <c r="T1312" s="17"/>
      <c r="U1312" s="17"/>
      <c r="V1312" s="17"/>
    </row>
    <row r="1313" spans="6:22" x14ac:dyDescent="0.2">
      <c r="F1313" s="8"/>
      <c r="G1313" s="17"/>
      <c r="H1313" s="20"/>
      <c r="I1313" s="105"/>
      <c r="M1313"/>
      <c r="N1313" s="2"/>
      <c r="R1313" s="19"/>
      <c r="T1313" s="17"/>
      <c r="U1313" s="17"/>
      <c r="V1313" s="17"/>
    </row>
    <row r="1314" spans="6:22" x14ac:dyDescent="0.2">
      <c r="F1314" s="8"/>
      <c r="G1314" s="17"/>
      <c r="H1314" s="20"/>
      <c r="I1314" s="105"/>
      <c r="M1314"/>
      <c r="N1314" s="2"/>
      <c r="R1314" s="19"/>
      <c r="T1314" s="17"/>
      <c r="U1314" s="17"/>
      <c r="V1314" s="17"/>
    </row>
    <row r="1315" spans="6:22" x14ac:dyDescent="0.2">
      <c r="F1315" s="8"/>
      <c r="G1315" s="17"/>
      <c r="H1315" s="20"/>
      <c r="I1315" s="105"/>
      <c r="M1315"/>
      <c r="N1315" s="2"/>
      <c r="R1315" s="19"/>
      <c r="T1315" s="17"/>
      <c r="U1315" s="17"/>
      <c r="V1315" s="17"/>
    </row>
    <row r="1316" spans="6:22" x14ac:dyDescent="0.2">
      <c r="F1316" s="8"/>
      <c r="G1316" s="17"/>
      <c r="H1316" s="20"/>
      <c r="I1316" s="105"/>
      <c r="M1316"/>
      <c r="N1316" s="2"/>
      <c r="R1316" s="19"/>
      <c r="T1316" s="17"/>
      <c r="U1316" s="17"/>
      <c r="V1316" s="17"/>
    </row>
    <row r="1317" spans="6:22" x14ac:dyDescent="0.2">
      <c r="F1317" s="8"/>
      <c r="G1317" s="17"/>
      <c r="H1317" s="20"/>
      <c r="I1317" s="105"/>
      <c r="M1317"/>
      <c r="N1317" s="2"/>
      <c r="R1317" s="19"/>
      <c r="T1317" s="17"/>
      <c r="U1317" s="17"/>
      <c r="V1317" s="17"/>
    </row>
    <row r="1318" spans="6:22" x14ac:dyDescent="0.2">
      <c r="F1318" s="8"/>
      <c r="G1318" s="17"/>
      <c r="H1318" s="20"/>
      <c r="I1318" s="105"/>
      <c r="M1318"/>
      <c r="N1318" s="2"/>
      <c r="R1318" s="19"/>
      <c r="T1318" s="17"/>
      <c r="U1318" s="17"/>
      <c r="V1318" s="17"/>
    </row>
    <row r="1319" spans="6:22" x14ac:dyDescent="0.2">
      <c r="F1319" s="8"/>
      <c r="G1319" s="17"/>
      <c r="H1319" s="20"/>
      <c r="I1319" s="105"/>
      <c r="M1319"/>
      <c r="N1319" s="2"/>
      <c r="R1319" s="19"/>
      <c r="T1319" s="17"/>
      <c r="U1319" s="17"/>
      <c r="V1319" s="17"/>
    </row>
    <row r="1320" spans="6:22" x14ac:dyDescent="0.2">
      <c r="F1320" s="8"/>
      <c r="G1320" s="17"/>
      <c r="H1320" s="20"/>
      <c r="I1320" s="105"/>
      <c r="M1320"/>
      <c r="N1320" s="2"/>
      <c r="R1320" s="19"/>
      <c r="T1320" s="17"/>
      <c r="U1320" s="17"/>
      <c r="V1320" s="17"/>
    </row>
    <row r="1321" spans="6:22" x14ac:dyDescent="0.2">
      <c r="F1321" s="8"/>
      <c r="G1321" s="17"/>
      <c r="H1321" s="20"/>
      <c r="I1321" s="105"/>
      <c r="M1321"/>
      <c r="N1321" s="2"/>
      <c r="R1321" s="19"/>
      <c r="T1321" s="17"/>
      <c r="U1321" s="17"/>
      <c r="V1321" s="17"/>
    </row>
    <row r="1322" spans="6:22" x14ac:dyDescent="0.2">
      <c r="F1322" s="8"/>
      <c r="G1322" s="17"/>
      <c r="H1322" s="20"/>
      <c r="I1322" s="105"/>
      <c r="M1322"/>
      <c r="N1322" s="2"/>
      <c r="R1322" s="19"/>
      <c r="T1322" s="17"/>
      <c r="U1322" s="17"/>
      <c r="V1322" s="17"/>
    </row>
    <row r="1323" spans="6:22" x14ac:dyDescent="0.2">
      <c r="F1323" s="8"/>
      <c r="G1323" s="17"/>
      <c r="H1323" s="20"/>
      <c r="I1323" s="105"/>
      <c r="M1323"/>
      <c r="N1323" s="2"/>
      <c r="R1323" s="19"/>
      <c r="T1323" s="17"/>
      <c r="U1323" s="17"/>
      <c r="V1323" s="17"/>
    </row>
    <row r="1324" spans="6:22" x14ac:dyDescent="0.2">
      <c r="F1324" s="8"/>
      <c r="G1324" s="17"/>
      <c r="H1324" s="20"/>
      <c r="I1324" s="105"/>
      <c r="M1324"/>
      <c r="N1324" s="2"/>
      <c r="R1324" s="19"/>
      <c r="T1324" s="17"/>
      <c r="U1324" s="17"/>
      <c r="V1324" s="17"/>
    </row>
    <row r="1325" spans="6:22" x14ac:dyDescent="0.2">
      <c r="F1325" s="8"/>
      <c r="G1325" s="17"/>
      <c r="H1325" s="20"/>
      <c r="I1325" s="105"/>
      <c r="M1325"/>
      <c r="N1325" s="2"/>
      <c r="R1325" s="19"/>
      <c r="T1325" s="17"/>
      <c r="U1325" s="17"/>
      <c r="V1325" s="17"/>
    </row>
    <row r="1326" spans="6:22" x14ac:dyDescent="0.2">
      <c r="F1326" s="8"/>
      <c r="G1326" s="17"/>
      <c r="H1326" s="20"/>
      <c r="I1326" s="105"/>
      <c r="M1326"/>
      <c r="N1326" s="2"/>
      <c r="R1326" s="19"/>
      <c r="T1326" s="17"/>
      <c r="U1326" s="17"/>
      <c r="V1326" s="17"/>
    </row>
    <row r="1327" spans="6:22" x14ac:dyDescent="0.2">
      <c r="F1327" s="8"/>
      <c r="G1327" s="17"/>
      <c r="H1327" s="20"/>
      <c r="I1327" s="105"/>
      <c r="M1327"/>
      <c r="N1327" s="2"/>
      <c r="R1327" s="19"/>
      <c r="T1327" s="17"/>
      <c r="U1327" s="17"/>
      <c r="V1327" s="17"/>
    </row>
    <row r="1328" spans="6:22" x14ac:dyDescent="0.2">
      <c r="F1328" s="8"/>
      <c r="G1328" s="17"/>
      <c r="H1328" s="20"/>
      <c r="I1328" s="105"/>
      <c r="M1328"/>
      <c r="N1328" s="2"/>
      <c r="R1328" s="19"/>
      <c r="T1328" s="17"/>
      <c r="U1328" s="17"/>
      <c r="V1328" s="17"/>
    </row>
    <row r="1329" spans="6:22" x14ac:dyDescent="0.2">
      <c r="F1329" s="8"/>
      <c r="G1329" s="17"/>
      <c r="H1329" s="20"/>
      <c r="I1329" s="105"/>
      <c r="M1329"/>
      <c r="N1329" s="2"/>
      <c r="R1329" s="19"/>
      <c r="T1329" s="17"/>
      <c r="U1329" s="17"/>
      <c r="V1329" s="17"/>
    </row>
    <row r="1330" spans="6:22" x14ac:dyDescent="0.2">
      <c r="F1330" s="8"/>
      <c r="G1330" s="17"/>
      <c r="H1330" s="20"/>
      <c r="I1330" s="105"/>
      <c r="M1330"/>
      <c r="N1330" s="2"/>
      <c r="R1330" s="19"/>
      <c r="T1330" s="17"/>
      <c r="U1330" s="17"/>
      <c r="V1330" s="17"/>
    </row>
    <row r="1331" spans="6:22" x14ac:dyDescent="0.2">
      <c r="F1331" s="8"/>
      <c r="G1331" s="17"/>
      <c r="H1331" s="20"/>
      <c r="I1331" s="105"/>
      <c r="M1331"/>
      <c r="N1331" s="2"/>
      <c r="R1331" s="19"/>
      <c r="T1331" s="17"/>
      <c r="U1331" s="17"/>
      <c r="V1331" s="17"/>
    </row>
    <row r="1332" spans="6:22" x14ac:dyDescent="0.2">
      <c r="F1332" s="8"/>
      <c r="G1332" s="17"/>
      <c r="H1332" s="20"/>
      <c r="I1332" s="105"/>
      <c r="M1332"/>
      <c r="N1332" s="2"/>
      <c r="R1332" s="19"/>
      <c r="T1332" s="17"/>
      <c r="U1332" s="17"/>
      <c r="V1332" s="17"/>
    </row>
    <row r="1333" spans="6:22" x14ac:dyDescent="0.2">
      <c r="F1333" s="8"/>
      <c r="G1333" s="17"/>
      <c r="H1333" s="20"/>
      <c r="I1333" s="105"/>
      <c r="M1333"/>
      <c r="N1333" s="2"/>
      <c r="R1333" s="19"/>
      <c r="T1333" s="17"/>
      <c r="U1333" s="17"/>
      <c r="V1333" s="17"/>
    </row>
    <row r="1334" spans="6:22" x14ac:dyDescent="0.2">
      <c r="F1334" s="8"/>
      <c r="G1334" s="17"/>
      <c r="H1334" s="20"/>
      <c r="I1334" s="105"/>
      <c r="M1334"/>
      <c r="N1334" s="2"/>
      <c r="R1334" s="19"/>
      <c r="T1334" s="17"/>
      <c r="U1334" s="17"/>
      <c r="V1334" s="17"/>
    </row>
    <row r="1335" spans="6:22" x14ac:dyDescent="0.2">
      <c r="F1335" s="8"/>
      <c r="G1335" s="17"/>
      <c r="H1335" s="20"/>
      <c r="I1335" s="105"/>
      <c r="M1335"/>
      <c r="N1335" s="2"/>
      <c r="R1335" s="19"/>
      <c r="T1335" s="17"/>
      <c r="U1335" s="17"/>
      <c r="V1335" s="17"/>
    </row>
    <row r="1336" spans="6:22" x14ac:dyDescent="0.2">
      <c r="F1336" s="8"/>
      <c r="G1336" s="17"/>
      <c r="H1336" s="20"/>
      <c r="I1336" s="105"/>
      <c r="M1336"/>
      <c r="N1336" s="2"/>
      <c r="R1336" s="19"/>
      <c r="T1336" s="17"/>
      <c r="U1336" s="17"/>
      <c r="V1336" s="17"/>
    </row>
    <row r="1337" spans="6:22" x14ac:dyDescent="0.2">
      <c r="F1337" s="8"/>
      <c r="G1337" s="17"/>
      <c r="H1337" s="20"/>
      <c r="I1337" s="105"/>
      <c r="M1337"/>
      <c r="N1337" s="2"/>
      <c r="R1337" s="19"/>
      <c r="T1337" s="17"/>
      <c r="U1337" s="17"/>
      <c r="V1337" s="17"/>
    </row>
    <row r="1338" spans="6:22" x14ac:dyDescent="0.2">
      <c r="F1338" s="8"/>
      <c r="G1338" s="17"/>
      <c r="H1338" s="20"/>
      <c r="I1338" s="105"/>
      <c r="M1338"/>
      <c r="N1338" s="2"/>
      <c r="R1338" s="19"/>
      <c r="T1338" s="17"/>
      <c r="U1338" s="17"/>
      <c r="V1338" s="17"/>
    </row>
    <row r="1339" spans="6:22" x14ac:dyDescent="0.2">
      <c r="F1339" s="8"/>
      <c r="G1339" s="17"/>
      <c r="H1339" s="20"/>
      <c r="I1339" s="105"/>
      <c r="M1339"/>
      <c r="N1339" s="2"/>
      <c r="R1339" s="19"/>
      <c r="T1339" s="17"/>
      <c r="U1339" s="17"/>
      <c r="V1339" s="17"/>
    </row>
    <row r="1340" spans="6:22" x14ac:dyDescent="0.2">
      <c r="F1340" s="8"/>
      <c r="G1340" s="17"/>
      <c r="H1340" s="20"/>
      <c r="I1340" s="105"/>
      <c r="M1340"/>
      <c r="N1340" s="2"/>
      <c r="R1340" s="19"/>
      <c r="T1340" s="17"/>
      <c r="U1340" s="17"/>
      <c r="V1340" s="17"/>
    </row>
    <row r="1341" spans="6:22" x14ac:dyDescent="0.2">
      <c r="F1341" s="8"/>
      <c r="G1341" s="17"/>
      <c r="H1341" s="20"/>
      <c r="I1341" s="105"/>
      <c r="M1341"/>
      <c r="N1341" s="2"/>
      <c r="R1341" s="19"/>
      <c r="T1341" s="17"/>
      <c r="U1341" s="17"/>
      <c r="V1341" s="17"/>
    </row>
    <row r="1342" spans="6:22" x14ac:dyDescent="0.2">
      <c r="F1342" s="8"/>
      <c r="G1342" s="17"/>
      <c r="H1342" s="20"/>
      <c r="I1342" s="105"/>
      <c r="M1342"/>
      <c r="N1342" s="2"/>
      <c r="R1342" s="19"/>
      <c r="T1342" s="17"/>
      <c r="U1342" s="17"/>
      <c r="V1342" s="17"/>
    </row>
    <row r="1343" spans="6:22" x14ac:dyDescent="0.2">
      <c r="F1343" s="8"/>
      <c r="G1343" s="17"/>
      <c r="H1343" s="20"/>
      <c r="I1343" s="105"/>
      <c r="M1343"/>
      <c r="N1343" s="2"/>
      <c r="R1343" s="19"/>
      <c r="T1343" s="17"/>
      <c r="U1343" s="17"/>
      <c r="V1343" s="17"/>
    </row>
    <row r="1344" spans="6:22" x14ac:dyDescent="0.2">
      <c r="F1344" s="8"/>
      <c r="G1344" s="17"/>
      <c r="H1344" s="20"/>
      <c r="I1344" s="105"/>
      <c r="M1344"/>
      <c r="N1344" s="2"/>
      <c r="R1344" s="19"/>
      <c r="T1344" s="17"/>
      <c r="U1344" s="17"/>
      <c r="V1344" s="17"/>
    </row>
    <row r="1345" spans="6:22" x14ac:dyDescent="0.2">
      <c r="F1345" s="8"/>
      <c r="G1345" s="17"/>
      <c r="H1345" s="20"/>
      <c r="I1345" s="105"/>
      <c r="M1345"/>
      <c r="N1345" s="2"/>
      <c r="R1345" s="19"/>
      <c r="T1345" s="17"/>
      <c r="U1345" s="17"/>
      <c r="V1345" s="17"/>
    </row>
    <row r="1346" spans="6:22" x14ac:dyDescent="0.2">
      <c r="F1346" s="8"/>
      <c r="G1346" s="17"/>
      <c r="H1346" s="20"/>
      <c r="I1346" s="105"/>
      <c r="M1346"/>
      <c r="N1346" s="2"/>
      <c r="R1346" s="19"/>
      <c r="T1346" s="17"/>
      <c r="U1346" s="17"/>
      <c r="V1346" s="17"/>
    </row>
    <row r="1347" spans="6:22" x14ac:dyDescent="0.2">
      <c r="F1347" s="8"/>
      <c r="G1347" s="17"/>
      <c r="H1347" s="20"/>
      <c r="I1347" s="105"/>
      <c r="M1347"/>
      <c r="N1347" s="2"/>
      <c r="R1347" s="19"/>
      <c r="T1347" s="17"/>
      <c r="U1347" s="17"/>
      <c r="V1347" s="17"/>
    </row>
    <row r="1348" spans="6:22" x14ac:dyDescent="0.2">
      <c r="F1348" s="8"/>
      <c r="G1348" s="17"/>
      <c r="H1348" s="20"/>
      <c r="I1348" s="105"/>
      <c r="M1348"/>
      <c r="N1348" s="2"/>
      <c r="R1348" s="19"/>
      <c r="T1348" s="17"/>
      <c r="U1348" s="17"/>
      <c r="V1348" s="17"/>
    </row>
    <row r="1349" spans="6:22" x14ac:dyDescent="0.2">
      <c r="F1349" s="8"/>
      <c r="G1349" s="17"/>
      <c r="H1349" s="20"/>
      <c r="I1349" s="105"/>
      <c r="M1349"/>
      <c r="N1349" s="2"/>
      <c r="R1349" s="19"/>
      <c r="T1349" s="17"/>
      <c r="U1349" s="17"/>
      <c r="V1349" s="17"/>
    </row>
    <row r="1350" spans="6:22" x14ac:dyDescent="0.2">
      <c r="F1350" s="8"/>
      <c r="G1350" s="17"/>
      <c r="H1350" s="20"/>
      <c r="I1350" s="105"/>
      <c r="M1350"/>
      <c r="N1350" s="2"/>
      <c r="R1350" s="19"/>
      <c r="T1350" s="17"/>
      <c r="U1350" s="17"/>
      <c r="V1350" s="17"/>
    </row>
    <row r="1351" spans="6:22" x14ac:dyDescent="0.2">
      <c r="F1351" s="8"/>
      <c r="G1351" s="17"/>
      <c r="H1351" s="20"/>
      <c r="I1351" s="105"/>
      <c r="M1351"/>
      <c r="N1351" s="2"/>
      <c r="R1351" s="19"/>
      <c r="T1351" s="17"/>
      <c r="U1351" s="17"/>
      <c r="V1351" s="17"/>
    </row>
    <row r="1352" spans="6:22" x14ac:dyDescent="0.2">
      <c r="F1352" s="8"/>
      <c r="G1352" s="17"/>
      <c r="H1352" s="20"/>
      <c r="I1352" s="105"/>
      <c r="M1352"/>
      <c r="N1352" s="2"/>
      <c r="R1352" s="19"/>
      <c r="T1352" s="17"/>
      <c r="U1352" s="17"/>
      <c r="V1352" s="17"/>
    </row>
    <row r="1353" spans="6:22" x14ac:dyDescent="0.2">
      <c r="F1353" s="8"/>
      <c r="G1353" s="17"/>
      <c r="H1353" s="20"/>
      <c r="I1353" s="105"/>
      <c r="M1353"/>
      <c r="N1353" s="2"/>
      <c r="R1353" s="19"/>
      <c r="T1353" s="17"/>
      <c r="U1353" s="17"/>
      <c r="V1353" s="17"/>
    </row>
    <row r="1354" spans="6:22" x14ac:dyDescent="0.2">
      <c r="F1354" s="8"/>
      <c r="G1354" s="17"/>
      <c r="H1354" s="20"/>
      <c r="I1354" s="105"/>
      <c r="M1354"/>
      <c r="N1354" s="2"/>
      <c r="R1354" s="19"/>
      <c r="T1354" s="17"/>
      <c r="U1354" s="17"/>
      <c r="V1354" s="17"/>
    </row>
    <row r="1355" spans="6:22" x14ac:dyDescent="0.2">
      <c r="F1355" s="8"/>
      <c r="G1355" s="17"/>
      <c r="H1355" s="20"/>
      <c r="I1355" s="105"/>
      <c r="M1355"/>
      <c r="N1355" s="2"/>
      <c r="R1355" s="19"/>
      <c r="T1355" s="17"/>
      <c r="U1355" s="17"/>
      <c r="V1355" s="17"/>
    </row>
    <row r="1356" spans="6:22" x14ac:dyDescent="0.2">
      <c r="F1356" s="8"/>
      <c r="G1356" s="17"/>
      <c r="H1356" s="20"/>
      <c r="I1356" s="105"/>
      <c r="M1356"/>
      <c r="N1356" s="2"/>
      <c r="R1356" s="19"/>
      <c r="T1356" s="17"/>
      <c r="U1356" s="17"/>
      <c r="V1356" s="17"/>
    </row>
    <row r="1357" spans="6:22" x14ac:dyDescent="0.2">
      <c r="F1357" s="8"/>
      <c r="G1357" s="17"/>
      <c r="H1357" s="20"/>
      <c r="I1357" s="105"/>
      <c r="M1357"/>
      <c r="N1357" s="2"/>
      <c r="R1357" s="19"/>
      <c r="T1357" s="17"/>
      <c r="U1357" s="17"/>
      <c r="V1357" s="17"/>
    </row>
    <row r="1358" spans="6:22" x14ac:dyDescent="0.2">
      <c r="F1358" s="8"/>
      <c r="G1358" s="17"/>
      <c r="H1358" s="20"/>
      <c r="I1358" s="105"/>
      <c r="M1358"/>
      <c r="N1358" s="2"/>
      <c r="R1358" s="19"/>
      <c r="T1358" s="17"/>
      <c r="U1358" s="17"/>
      <c r="V1358" s="17"/>
    </row>
    <row r="1359" spans="6:22" x14ac:dyDescent="0.2">
      <c r="F1359" s="8"/>
      <c r="G1359" s="17"/>
      <c r="H1359" s="20"/>
      <c r="I1359" s="105"/>
      <c r="M1359"/>
      <c r="N1359" s="2"/>
      <c r="R1359" s="19"/>
      <c r="T1359" s="17"/>
      <c r="U1359" s="17"/>
      <c r="V1359" s="17"/>
    </row>
    <row r="1360" spans="6:22" x14ac:dyDescent="0.2">
      <c r="F1360" s="8"/>
      <c r="G1360" s="17"/>
      <c r="H1360" s="20"/>
      <c r="I1360" s="105"/>
      <c r="M1360"/>
      <c r="N1360" s="2"/>
      <c r="R1360" s="19"/>
      <c r="T1360" s="17"/>
      <c r="U1360" s="17"/>
      <c r="V1360" s="17"/>
    </row>
    <row r="1361" spans="6:22" x14ac:dyDescent="0.2">
      <c r="F1361" s="8"/>
      <c r="G1361" s="17"/>
      <c r="H1361" s="20"/>
      <c r="I1361" s="105"/>
      <c r="M1361"/>
      <c r="N1361" s="2"/>
      <c r="R1361" s="19"/>
      <c r="T1361" s="17"/>
      <c r="U1361" s="17"/>
      <c r="V1361" s="17"/>
    </row>
    <row r="1362" spans="6:22" x14ac:dyDescent="0.2">
      <c r="F1362" s="8"/>
      <c r="G1362" s="17"/>
      <c r="H1362" s="20"/>
      <c r="I1362" s="105"/>
      <c r="M1362"/>
      <c r="N1362" s="2"/>
      <c r="R1362" s="19"/>
      <c r="T1362" s="17"/>
      <c r="U1362" s="17"/>
      <c r="V1362" s="17"/>
    </row>
    <row r="1363" spans="6:22" x14ac:dyDescent="0.2">
      <c r="F1363" s="8"/>
      <c r="G1363" s="17"/>
      <c r="H1363" s="20"/>
      <c r="I1363" s="105"/>
      <c r="M1363"/>
      <c r="N1363" s="2"/>
      <c r="R1363" s="19"/>
      <c r="T1363" s="17"/>
      <c r="U1363" s="17"/>
      <c r="V1363" s="17"/>
    </row>
    <row r="1364" spans="6:22" x14ac:dyDescent="0.2">
      <c r="F1364" s="8"/>
      <c r="G1364" s="17"/>
      <c r="H1364" s="20"/>
      <c r="I1364" s="105"/>
      <c r="M1364"/>
      <c r="N1364" s="2"/>
      <c r="R1364" s="19"/>
      <c r="T1364" s="17"/>
      <c r="U1364" s="17"/>
      <c r="V1364" s="17"/>
    </row>
    <row r="1365" spans="6:22" x14ac:dyDescent="0.2">
      <c r="F1365" s="8"/>
      <c r="G1365" s="17"/>
      <c r="H1365" s="20"/>
      <c r="I1365" s="105"/>
      <c r="M1365"/>
      <c r="N1365" s="2"/>
      <c r="R1365" s="19"/>
      <c r="T1365" s="17"/>
      <c r="U1365" s="17"/>
      <c r="V1365" s="17"/>
    </row>
    <row r="1366" spans="6:22" x14ac:dyDescent="0.2">
      <c r="F1366" s="8"/>
      <c r="G1366" s="17"/>
      <c r="H1366" s="20"/>
      <c r="I1366" s="105"/>
      <c r="M1366"/>
      <c r="N1366" s="2"/>
      <c r="R1366" s="19"/>
      <c r="T1366" s="17"/>
      <c r="U1366" s="17"/>
      <c r="V1366" s="17"/>
    </row>
    <row r="1367" spans="6:22" x14ac:dyDescent="0.2">
      <c r="F1367" s="8"/>
      <c r="G1367" s="17"/>
      <c r="H1367" s="20"/>
      <c r="I1367" s="105"/>
      <c r="M1367"/>
      <c r="N1367" s="2"/>
      <c r="R1367" s="19"/>
      <c r="T1367" s="17"/>
      <c r="U1367" s="17"/>
      <c r="V1367" s="17"/>
    </row>
    <row r="1368" spans="6:22" x14ac:dyDescent="0.2">
      <c r="F1368" s="8"/>
      <c r="G1368" s="17"/>
      <c r="H1368" s="20"/>
      <c r="I1368" s="105"/>
      <c r="M1368"/>
      <c r="N1368" s="2"/>
      <c r="R1368" s="19"/>
      <c r="T1368" s="17"/>
      <c r="U1368" s="17"/>
      <c r="V1368" s="17"/>
    </row>
    <row r="1369" spans="6:22" x14ac:dyDescent="0.2">
      <c r="F1369" s="8"/>
      <c r="G1369" s="17"/>
      <c r="H1369" s="20"/>
      <c r="I1369" s="105"/>
      <c r="M1369"/>
      <c r="N1369" s="2"/>
      <c r="R1369" s="19"/>
      <c r="T1369" s="17"/>
      <c r="U1369" s="17"/>
      <c r="V1369" s="17"/>
    </row>
    <row r="1370" spans="6:22" x14ac:dyDescent="0.2">
      <c r="F1370" s="8"/>
      <c r="G1370" s="17"/>
      <c r="H1370" s="20"/>
      <c r="I1370" s="105"/>
      <c r="M1370"/>
      <c r="N1370" s="2"/>
      <c r="R1370" s="19"/>
      <c r="T1370" s="17"/>
      <c r="U1370" s="17"/>
      <c r="V1370" s="17"/>
    </row>
    <row r="1371" spans="6:22" x14ac:dyDescent="0.2">
      <c r="F1371" s="8"/>
      <c r="G1371" s="17"/>
      <c r="H1371" s="20"/>
      <c r="I1371" s="105"/>
      <c r="M1371"/>
      <c r="N1371" s="2"/>
      <c r="R1371" s="19"/>
      <c r="T1371" s="17"/>
      <c r="U1371" s="17"/>
      <c r="V1371" s="17"/>
    </row>
    <row r="1372" spans="6:22" x14ac:dyDescent="0.2">
      <c r="F1372" s="8"/>
      <c r="G1372" s="17"/>
      <c r="H1372" s="20"/>
      <c r="I1372" s="105"/>
      <c r="M1372"/>
      <c r="N1372" s="2"/>
      <c r="R1372" s="19"/>
      <c r="T1372" s="17"/>
      <c r="U1372" s="17"/>
      <c r="V1372" s="17"/>
    </row>
    <row r="1373" spans="6:22" x14ac:dyDescent="0.2">
      <c r="F1373" s="8"/>
      <c r="G1373" s="17"/>
      <c r="H1373" s="20"/>
      <c r="I1373" s="105"/>
      <c r="M1373"/>
      <c r="N1373" s="2"/>
      <c r="R1373" s="19"/>
      <c r="T1373" s="17"/>
      <c r="U1373" s="17"/>
      <c r="V1373" s="17"/>
    </row>
    <row r="1374" spans="6:22" x14ac:dyDescent="0.2">
      <c r="F1374" s="8"/>
      <c r="G1374" s="17"/>
      <c r="H1374" s="20"/>
      <c r="I1374" s="105"/>
      <c r="M1374"/>
      <c r="N1374" s="2"/>
      <c r="R1374" s="19"/>
      <c r="T1374" s="17"/>
      <c r="U1374" s="17"/>
      <c r="V1374" s="17"/>
    </row>
    <row r="1375" spans="6:22" x14ac:dyDescent="0.2">
      <c r="F1375" s="8"/>
      <c r="G1375" s="17"/>
      <c r="H1375" s="20"/>
      <c r="I1375" s="105"/>
      <c r="M1375"/>
      <c r="N1375" s="2"/>
      <c r="R1375" s="19"/>
      <c r="T1375" s="17"/>
      <c r="U1375" s="17"/>
      <c r="V1375" s="17"/>
    </row>
    <row r="1376" spans="6:22" x14ac:dyDescent="0.2">
      <c r="F1376" s="8"/>
      <c r="G1376" s="17"/>
      <c r="H1376" s="20"/>
      <c r="I1376" s="105"/>
      <c r="M1376"/>
      <c r="N1376" s="2"/>
      <c r="R1376" s="19"/>
      <c r="T1376" s="17"/>
      <c r="U1376" s="17"/>
      <c r="V1376" s="17"/>
    </row>
    <row r="1377" spans="6:22" x14ac:dyDescent="0.2">
      <c r="F1377" s="8"/>
      <c r="G1377" s="17"/>
      <c r="H1377" s="20"/>
      <c r="I1377" s="105"/>
      <c r="M1377"/>
      <c r="N1377" s="2"/>
      <c r="R1377" s="19"/>
      <c r="T1377" s="17"/>
      <c r="U1377" s="17"/>
      <c r="V1377" s="17"/>
    </row>
    <row r="1378" spans="6:22" x14ac:dyDescent="0.2">
      <c r="F1378" s="8"/>
      <c r="G1378" s="17"/>
      <c r="H1378" s="20"/>
      <c r="I1378" s="105"/>
      <c r="M1378"/>
      <c r="N1378" s="2"/>
      <c r="R1378" s="19"/>
      <c r="T1378" s="17"/>
      <c r="U1378" s="17"/>
      <c r="V1378" s="17"/>
    </row>
    <row r="1379" spans="6:22" x14ac:dyDescent="0.2">
      <c r="F1379" s="8"/>
      <c r="G1379" s="17"/>
      <c r="H1379" s="20"/>
      <c r="I1379" s="105"/>
      <c r="M1379"/>
      <c r="N1379" s="2"/>
      <c r="R1379" s="19"/>
      <c r="T1379" s="17"/>
      <c r="U1379" s="17"/>
      <c r="V1379" s="17"/>
    </row>
    <row r="1380" spans="6:22" x14ac:dyDescent="0.2">
      <c r="F1380" s="8"/>
      <c r="G1380" s="17"/>
      <c r="H1380" s="20"/>
      <c r="I1380" s="105"/>
      <c r="M1380"/>
      <c r="N1380" s="2"/>
      <c r="R1380" s="19"/>
      <c r="T1380" s="17"/>
      <c r="U1380" s="17"/>
      <c r="V1380" s="17"/>
    </row>
    <row r="1381" spans="6:22" x14ac:dyDescent="0.2">
      <c r="F1381" s="8"/>
      <c r="G1381" s="17"/>
      <c r="H1381" s="20"/>
      <c r="I1381" s="105"/>
      <c r="M1381"/>
      <c r="N1381" s="2"/>
      <c r="R1381" s="19"/>
      <c r="T1381" s="17"/>
      <c r="U1381" s="17"/>
      <c r="V1381" s="17"/>
    </row>
    <row r="1382" spans="6:22" x14ac:dyDescent="0.2">
      <c r="F1382" s="8"/>
      <c r="G1382" s="17"/>
      <c r="H1382" s="20"/>
      <c r="I1382" s="105"/>
      <c r="M1382"/>
      <c r="N1382" s="2"/>
      <c r="R1382" s="19"/>
      <c r="T1382" s="17"/>
      <c r="U1382" s="17"/>
      <c r="V1382" s="17"/>
    </row>
    <row r="1383" spans="6:22" x14ac:dyDescent="0.2">
      <c r="F1383" s="8"/>
      <c r="G1383" s="17"/>
      <c r="H1383" s="20"/>
      <c r="I1383" s="105"/>
      <c r="M1383"/>
      <c r="N1383" s="2"/>
      <c r="R1383" s="19"/>
      <c r="T1383" s="17"/>
      <c r="U1383" s="17"/>
      <c r="V1383" s="17"/>
    </row>
    <row r="1384" spans="6:22" x14ac:dyDescent="0.2">
      <c r="F1384" s="8"/>
      <c r="G1384" s="17"/>
      <c r="H1384" s="20"/>
      <c r="I1384" s="105"/>
      <c r="M1384"/>
      <c r="N1384" s="2"/>
      <c r="R1384" s="19"/>
      <c r="T1384" s="17"/>
      <c r="U1384" s="17"/>
      <c r="V1384" s="17"/>
    </row>
    <row r="1385" spans="6:22" x14ac:dyDescent="0.2">
      <c r="F1385" s="8"/>
      <c r="G1385" s="17"/>
      <c r="H1385" s="20"/>
      <c r="I1385" s="105"/>
      <c r="M1385"/>
      <c r="N1385" s="2"/>
      <c r="R1385" s="19"/>
      <c r="T1385" s="17"/>
      <c r="U1385" s="17"/>
      <c r="V1385" s="17"/>
    </row>
    <row r="1386" spans="6:22" x14ac:dyDescent="0.2">
      <c r="F1386" s="8"/>
      <c r="G1386" s="17"/>
      <c r="H1386" s="20"/>
      <c r="I1386" s="105"/>
      <c r="M1386"/>
      <c r="N1386" s="2"/>
      <c r="R1386" s="19"/>
      <c r="T1386" s="17"/>
      <c r="U1386" s="17"/>
      <c r="V1386" s="17"/>
    </row>
    <row r="1387" spans="6:22" x14ac:dyDescent="0.2">
      <c r="F1387" s="8"/>
      <c r="G1387" s="17"/>
      <c r="H1387" s="20"/>
      <c r="I1387" s="105"/>
      <c r="M1387"/>
      <c r="N1387" s="2"/>
      <c r="R1387" s="19"/>
      <c r="T1387" s="17"/>
      <c r="U1387" s="17"/>
      <c r="V1387" s="17"/>
    </row>
    <row r="1388" spans="6:22" x14ac:dyDescent="0.2">
      <c r="F1388" s="8"/>
      <c r="G1388" s="17"/>
      <c r="H1388" s="20"/>
      <c r="I1388" s="105"/>
      <c r="M1388"/>
      <c r="N1388" s="2"/>
      <c r="R1388" s="19"/>
      <c r="T1388" s="17"/>
      <c r="U1388" s="17"/>
      <c r="V1388" s="17"/>
    </row>
    <row r="1389" spans="6:22" x14ac:dyDescent="0.2">
      <c r="F1389" s="8"/>
      <c r="G1389" s="17"/>
      <c r="H1389" s="20"/>
      <c r="I1389" s="105"/>
      <c r="M1389"/>
      <c r="N1389" s="2"/>
      <c r="R1389" s="19"/>
      <c r="T1389" s="17"/>
      <c r="U1389" s="17"/>
      <c r="V1389" s="17"/>
    </row>
    <row r="1390" spans="6:22" x14ac:dyDescent="0.2">
      <c r="F1390" s="8"/>
      <c r="G1390" s="17"/>
      <c r="H1390" s="20"/>
      <c r="I1390" s="105"/>
      <c r="M1390"/>
      <c r="N1390" s="2"/>
      <c r="R1390" s="19"/>
      <c r="T1390" s="17"/>
      <c r="U1390" s="17"/>
      <c r="V1390" s="17"/>
    </row>
    <row r="1391" spans="6:22" x14ac:dyDescent="0.2">
      <c r="F1391" s="8"/>
      <c r="G1391" s="17"/>
      <c r="H1391" s="20"/>
      <c r="I1391" s="105"/>
      <c r="M1391"/>
      <c r="N1391" s="2"/>
      <c r="R1391" s="19"/>
      <c r="T1391" s="17"/>
      <c r="U1391" s="17"/>
      <c r="V1391" s="17"/>
    </row>
    <row r="1392" spans="6:22" x14ac:dyDescent="0.2">
      <c r="F1392" s="8"/>
      <c r="G1392" s="17"/>
      <c r="H1392" s="20"/>
      <c r="I1392" s="105"/>
      <c r="M1392"/>
      <c r="N1392" s="2"/>
      <c r="R1392" s="19"/>
      <c r="T1392" s="17"/>
      <c r="U1392" s="17"/>
      <c r="V1392" s="17"/>
    </row>
    <row r="1393" spans="6:22" x14ac:dyDescent="0.2">
      <c r="F1393" s="8"/>
      <c r="G1393" s="17"/>
      <c r="H1393" s="20"/>
      <c r="I1393" s="105"/>
      <c r="M1393"/>
      <c r="N1393" s="2"/>
      <c r="R1393" s="19"/>
      <c r="T1393" s="17"/>
      <c r="U1393" s="17"/>
      <c r="V1393" s="17"/>
    </row>
    <row r="1394" spans="6:22" x14ac:dyDescent="0.2">
      <c r="F1394" s="8"/>
      <c r="G1394" s="17"/>
      <c r="H1394" s="20"/>
      <c r="I1394" s="105"/>
      <c r="M1394"/>
      <c r="N1394" s="2"/>
      <c r="R1394" s="19"/>
      <c r="T1394" s="17"/>
      <c r="U1394" s="17"/>
      <c r="V1394" s="17"/>
    </row>
    <row r="1395" spans="6:22" x14ac:dyDescent="0.2">
      <c r="F1395" s="8"/>
      <c r="G1395" s="17"/>
      <c r="H1395" s="20"/>
      <c r="I1395" s="105"/>
      <c r="M1395"/>
      <c r="N1395" s="2"/>
      <c r="R1395" s="19"/>
      <c r="T1395" s="17"/>
      <c r="U1395" s="17"/>
      <c r="V1395" s="17"/>
    </row>
    <row r="1396" spans="6:22" x14ac:dyDescent="0.2">
      <c r="F1396" s="8"/>
      <c r="G1396" s="17"/>
      <c r="H1396" s="20"/>
      <c r="I1396" s="105"/>
      <c r="M1396"/>
      <c r="N1396" s="2"/>
      <c r="R1396" s="19"/>
      <c r="T1396" s="17"/>
      <c r="U1396" s="17"/>
      <c r="V1396" s="17"/>
    </row>
    <row r="1397" spans="6:22" x14ac:dyDescent="0.2">
      <c r="F1397" s="8"/>
      <c r="G1397" s="17"/>
      <c r="H1397" s="20"/>
      <c r="I1397" s="105"/>
      <c r="M1397"/>
      <c r="N1397" s="2"/>
      <c r="R1397" s="19"/>
      <c r="T1397" s="17"/>
      <c r="U1397" s="17"/>
      <c r="V1397" s="17"/>
    </row>
    <row r="1398" spans="6:22" x14ac:dyDescent="0.2">
      <c r="F1398" s="8"/>
      <c r="G1398" s="17"/>
      <c r="H1398" s="20"/>
      <c r="I1398" s="105"/>
      <c r="M1398"/>
      <c r="N1398" s="2"/>
      <c r="R1398" s="19"/>
      <c r="T1398" s="17"/>
      <c r="U1398" s="17"/>
      <c r="V1398" s="17"/>
    </row>
    <row r="1399" spans="6:22" x14ac:dyDescent="0.2">
      <c r="F1399" s="8"/>
      <c r="G1399" s="17"/>
      <c r="H1399" s="20"/>
      <c r="I1399" s="105"/>
      <c r="M1399"/>
      <c r="N1399" s="2"/>
      <c r="R1399" s="19"/>
      <c r="T1399" s="17"/>
      <c r="U1399" s="17"/>
      <c r="V1399" s="17"/>
    </row>
    <row r="1400" spans="6:22" x14ac:dyDescent="0.2">
      <c r="F1400" s="8"/>
      <c r="G1400" s="17"/>
      <c r="H1400" s="20"/>
      <c r="I1400" s="105"/>
      <c r="M1400"/>
      <c r="N1400" s="2"/>
      <c r="R1400" s="19"/>
      <c r="T1400" s="17"/>
      <c r="U1400" s="17"/>
      <c r="V1400" s="17"/>
    </row>
    <row r="1401" spans="6:22" x14ac:dyDescent="0.2">
      <c r="F1401" s="8"/>
      <c r="G1401" s="17"/>
      <c r="H1401" s="20"/>
      <c r="I1401" s="105"/>
      <c r="M1401"/>
      <c r="N1401" s="2"/>
      <c r="R1401" s="19"/>
      <c r="T1401" s="17"/>
      <c r="U1401" s="17"/>
      <c r="V1401" s="17"/>
    </row>
    <row r="1402" spans="6:22" x14ac:dyDescent="0.2">
      <c r="F1402" s="8"/>
      <c r="G1402" s="17"/>
      <c r="H1402" s="20"/>
      <c r="I1402" s="105"/>
      <c r="M1402"/>
      <c r="N1402" s="2"/>
      <c r="R1402" s="19"/>
      <c r="T1402" s="17"/>
      <c r="U1402" s="17"/>
      <c r="V1402" s="17"/>
    </row>
    <row r="1403" spans="6:22" x14ac:dyDescent="0.2">
      <c r="F1403" s="8"/>
      <c r="G1403" s="17"/>
      <c r="H1403" s="20"/>
      <c r="I1403" s="105"/>
      <c r="M1403"/>
      <c r="N1403" s="2"/>
      <c r="R1403" s="19"/>
      <c r="T1403" s="17"/>
      <c r="U1403" s="17"/>
      <c r="V1403" s="17"/>
    </row>
    <row r="1404" spans="6:22" x14ac:dyDescent="0.2">
      <c r="F1404" s="8"/>
      <c r="G1404" s="17"/>
      <c r="H1404" s="20"/>
      <c r="I1404" s="105"/>
      <c r="M1404"/>
      <c r="N1404" s="2"/>
      <c r="R1404" s="19"/>
      <c r="T1404" s="17"/>
      <c r="U1404" s="17"/>
      <c r="V1404" s="17"/>
    </row>
    <row r="1405" spans="6:22" x14ac:dyDescent="0.2">
      <c r="F1405" s="8"/>
      <c r="G1405" s="17"/>
      <c r="H1405" s="20"/>
      <c r="I1405" s="105"/>
      <c r="M1405"/>
      <c r="N1405" s="2"/>
      <c r="R1405" s="19"/>
      <c r="T1405" s="17"/>
      <c r="U1405" s="17"/>
      <c r="V1405" s="17"/>
    </row>
    <row r="1406" spans="6:22" x14ac:dyDescent="0.2">
      <c r="F1406" s="8"/>
      <c r="G1406" s="17"/>
      <c r="H1406" s="20"/>
      <c r="I1406" s="105"/>
      <c r="M1406"/>
      <c r="N1406" s="2"/>
      <c r="R1406" s="19"/>
      <c r="T1406" s="17"/>
      <c r="U1406" s="17"/>
      <c r="V1406" s="17"/>
    </row>
    <row r="1407" spans="6:22" x14ac:dyDescent="0.2">
      <c r="F1407" s="8"/>
      <c r="G1407" s="17"/>
      <c r="H1407" s="20"/>
      <c r="I1407" s="105"/>
      <c r="M1407"/>
      <c r="N1407" s="2"/>
      <c r="R1407" s="19"/>
      <c r="T1407" s="17"/>
      <c r="U1407" s="17"/>
      <c r="V1407" s="17"/>
    </row>
    <row r="1408" spans="6:22" x14ac:dyDescent="0.2">
      <c r="F1408" s="8"/>
      <c r="G1408" s="17"/>
      <c r="H1408" s="20"/>
      <c r="I1408" s="105"/>
      <c r="M1408"/>
      <c r="N1408" s="2"/>
      <c r="R1408" s="19"/>
      <c r="T1408" s="17"/>
      <c r="U1408" s="17"/>
      <c r="V1408" s="17"/>
    </row>
    <row r="1409" spans="6:22" x14ac:dyDescent="0.2">
      <c r="F1409" s="8"/>
      <c r="G1409" s="17"/>
      <c r="H1409" s="20"/>
      <c r="I1409" s="105"/>
      <c r="M1409"/>
      <c r="N1409" s="2"/>
      <c r="R1409" s="19"/>
      <c r="T1409" s="17"/>
      <c r="U1409" s="17"/>
      <c r="V1409" s="17"/>
    </row>
    <row r="1410" spans="6:22" x14ac:dyDescent="0.2">
      <c r="F1410" s="8"/>
      <c r="G1410" s="17"/>
      <c r="H1410" s="20"/>
      <c r="I1410" s="105"/>
      <c r="M1410"/>
      <c r="N1410" s="2"/>
      <c r="R1410" s="19"/>
      <c r="T1410" s="17"/>
      <c r="U1410" s="17"/>
      <c r="V1410" s="17"/>
    </row>
    <row r="1411" spans="6:22" x14ac:dyDescent="0.2">
      <c r="F1411" s="8"/>
      <c r="G1411" s="17"/>
      <c r="H1411" s="20"/>
      <c r="I1411" s="105"/>
      <c r="M1411"/>
      <c r="N1411" s="2"/>
      <c r="R1411" s="19"/>
      <c r="T1411" s="17"/>
      <c r="U1411" s="17"/>
      <c r="V1411" s="17"/>
    </row>
    <row r="1412" spans="6:22" x14ac:dyDescent="0.2">
      <c r="F1412" s="8"/>
      <c r="G1412" s="17"/>
      <c r="H1412" s="20"/>
      <c r="I1412" s="105"/>
      <c r="M1412"/>
      <c r="N1412" s="2"/>
      <c r="R1412" s="19"/>
      <c r="T1412" s="17"/>
      <c r="U1412" s="17"/>
      <c r="V1412" s="17"/>
    </row>
    <row r="1413" spans="6:22" x14ac:dyDescent="0.2">
      <c r="F1413" s="8"/>
      <c r="G1413" s="17"/>
      <c r="H1413" s="20"/>
      <c r="I1413" s="105"/>
      <c r="M1413"/>
      <c r="N1413" s="2"/>
      <c r="R1413" s="19"/>
      <c r="T1413" s="17"/>
      <c r="U1413" s="17"/>
      <c r="V1413" s="17"/>
    </row>
    <row r="1414" spans="6:22" x14ac:dyDescent="0.2">
      <c r="F1414" s="8"/>
      <c r="G1414" s="17"/>
      <c r="H1414" s="20"/>
      <c r="I1414" s="105"/>
      <c r="M1414"/>
      <c r="N1414" s="2"/>
      <c r="R1414" s="19"/>
      <c r="T1414" s="17"/>
      <c r="U1414" s="17"/>
      <c r="V1414" s="17"/>
    </row>
    <row r="1415" spans="6:22" x14ac:dyDescent="0.2">
      <c r="F1415" s="8"/>
      <c r="G1415" s="17"/>
      <c r="H1415" s="20"/>
      <c r="I1415" s="105"/>
      <c r="M1415"/>
      <c r="N1415" s="2"/>
      <c r="R1415" s="19"/>
      <c r="T1415" s="17"/>
      <c r="U1415" s="17"/>
      <c r="V1415" s="17"/>
    </row>
    <row r="1416" spans="6:22" x14ac:dyDescent="0.2">
      <c r="F1416" s="8"/>
      <c r="G1416" s="17"/>
      <c r="H1416" s="20"/>
      <c r="I1416" s="105"/>
      <c r="M1416"/>
      <c r="N1416" s="2"/>
      <c r="R1416" s="19"/>
      <c r="T1416" s="17"/>
      <c r="U1416" s="17"/>
      <c r="V1416" s="17"/>
    </row>
    <row r="1417" spans="6:22" x14ac:dyDescent="0.2">
      <c r="F1417" s="8"/>
      <c r="G1417" s="17"/>
      <c r="H1417" s="20"/>
      <c r="I1417" s="105"/>
      <c r="M1417"/>
      <c r="N1417" s="2"/>
      <c r="R1417" s="19"/>
      <c r="T1417" s="17"/>
      <c r="U1417" s="17"/>
      <c r="V1417" s="17"/>
    </row>
    <row r="1418" spans="6:22" x14ac:dyDescent="0.2">
      <c r="F1418" s="8"/>
      <c r="G1418" s="17"/>
      <c r="H1418" s="20"/>
      <c r="I1418" s="105"/>
      <c r="M1418"/>
      <c r="N1418" s="2"/>
      <c r="R1418" s="19"/>
      <c r="T1418" s="17"/>
      <c r="U1418" s="17"/>
      <c r="V1418" s="17"/>
    </row>
    <row r="1419" spans="6:22" x14ac:dyDescent="0.2">
      <c r="F1419" s="8"/>
      <c r="G1419" s="17"/>
      <c r="H1419" s="20"/>
      <c r="I1419" s="105"/>
      <c r="M1419"/>
      <c r="N1419" s="2"/>
      <c r="R1419" s="19"/>
      <c r="T1419" s="17"/>
      <c r="U1419" s="17"/>
      <c r="V1419" s="17"/>
    </row>
    <row r="1420" spans="6:22" x14ac:dyDescent="0.2">
      <c r="F1420" s="8"/>
      <c r="G1420" s="17"/>
      <c r="H1420" s="20"/>
      <c r="I1420" s="105"/>
      <c r="M1420"/>
      <c r="N1420" s="2"/>
      <c r="R1420" s="19"/>
      <c r="T1420" s="17"/>
      <c r="U1420" s="17"/>
      <c r="V1420" s="17"/>
    </row>
    <row r="1421" spans="6:22" x14ac:dyDescent="0.2">
      <c r="F1421" s="8"/>
      <c r="G1421" s="17"/>
      <c r="H1421" s="20"/>
      <c r="I1421" s="105"/>
      <c r="M1421"/>
      <c r="N1421" s="2"/>
      <c r="R1421" s="19"/>
      <c r="T1421" s="17"/>
      <c r="U1421" s="17"/>
      <c r="V1421" s="17"/>
    </row>
    <row r="1422" spans="6:22" x14ac:dyDescent="0.2">
      <c r="F1422" s="8"/>
      <c r="G1422" s="17"/>
      <c r="H1422" s="20"/>
      <c r="I1422" s="105"/>
      <c r="M1422"/>
      <c r="N1422" s="2"/>
      <c r="R1422" s="19"/>
      <c r="T1422" s="17"/>
      <c r="U1422" s="17"/>
      <c r="V1422" s="17"/>
    </row>
    <row r="1423" spans="6:22" x14ac:dyDescent="0.2">
      <c r="F1423" s="8"/>
      <c r="G1423" s="17"/>
      <c r="H1423" s="20"/>
      <c r="I1423" s="105"/>
      <c r="M1423"/>
      <c r="N1423" s="2"/>
      <c r="R1423" s="19"/>
      <c r="T1423" s="17"/>
      <c r="U1423" s="17"/>
      <c r="V1423" s="17"/>
    </row>
    <row r="1424" spans="6:22" x14ac:dyDescent="0.2">
      <c r="F1424" s="8"/>
      <c r="G1424" s="17"/>
      <c r="H1424" s="20"/>
      <c r="I1424" s="105"/>
      <c r="M1424"/>
      <c r="N1424" s="2"/>
      <c r="R1424" s="19"/>
      <c r="T1424" s="17"/>
      <c r="U1424" s="17"/>
      <c r="V1424" s="17"/>
    </row>
    <row r="1425" spans="6:22" x14ac:dyDescent="0.2">
      <c r="F1425" s="8"/>
      <c r="G1425" s="17"/>
      <c r="H1425" s="20"/>
      <c r="I1425" s="105"/>
      <c r="M1425"/>
      <c r="N1425" s="2"/>
      <c r="R1425" s="19"/>
      <c r="T1425" s="17"/>
      <c r="U1425" s="17"/>
      <c r="V1425" s="17"/>
    </row>
    <row r="1426" spans="6:22" x14ac:dyDescent="0.2">
      <c r="F1426" s="8"/>
      <c r="G1426" s="17"/>
      <c r="H1426" s="20"/>
      <c r="I1426" s="105"/>
      <c r="M1426"/>
      <c r="N1426" s="2"/>
      <c r="R1426" s="19"/>
      <c r="T1426" s="17"/>
      <c r="U1426" s="17"/>
      <c r="V1426" s="17"/>
    </row>
    <row r="1427" spans="6:22" x14ac:dyDescent="0.2">
      <c r="F1427" s="8"/>
      <c r="G1427" s="17"/>
      <c r="H1427" s="20"/>
      <c r="I1427" s="105"/>
      <c r="M1427"/>
      <c r="N1427" s="2"/>
      <c r="R1427" s="19"/>
      <c r="T1427" s="17"/>
      <c r="U1427" s="17"/>
      <c r="V1427" s="17"/>
    </row>
    <row r="1428" spans="6:22" x14ac:dyDescent="0.2">
      <c r="F1428" s="8"/>
      <c r="G1428" s="17"/>
      <c r="H1428" s="20"/>
      <c r="I1428" s="105"/>
      <c r="M1428"/>
      <c r="N1428" s="2"/>
      <c r="R1428" s="19"/>
      <c r="T1428" s="17"/>
      <c r="U1428" s="17"/>
      <c r="V1428" s="17"/>
    </row>
    <row r="1429" spans="6:22" x14ac:dyDescent="0.2">
      <c r="F1429" s="8"/>
      <c r="G1429" s="17"/>
      <c r="H1429" s="20"/>
      <c r="I1429" s="105"/>
      <c r="M1429"/>
      <c r="N1429" s="2"/>
      <c r="R1429" s="19"/>
      <c r="T1429" s="17"/>
      <c r="U1429" s="17"/>
      <c r="V1429" s="17"/>
    </row>
    <row r="1430" spans="6:22" x14ac:dyDescent="0.2">
      <c r="F1430" s="8"/>
      <c r="G1430" s="17"/>
      <c r="H1430" s="20"/>
      <c r="I1430" s="105"/>
      <c r="M1430"/>
      <c r="N1430" s="2"/>
      <c r="R1430" s="19"/>
      <c r="T1430" s="17"/>
      <c r="U1430" s="17"/>
      <c r="V1430" s="17"/>
    </row>
    <row r="1431" spans="6:22" x14ac:dyDescent="0.2">
      <c r="F1431" s="8"/>
      <c r="G1431" s="17"/>
      <c r="H1431" s="20"/>
      <c r="I1431" s="105"/>
      <c r="M1431"/>
      <c r="N1431" s="2"/>
      <c r="R1431" s="19"/>
      <c r="T1431" s="17"/>
      <c r="U1431" s="17"/>
      <c r="V1431" s="17"/>
    </row>
    <row r="1432" spans="6:22" x14ac:dyDescent="0.2">
      <c r="F1432" s="8"/>
      <c r="G1432" s="17"/>
      <c r="H1432" s="20"/>
      <c r="I1432" s="105"/>
      <c r="M1432"/>
      <c r="N1432" s="2"/>
      <c r="R1432" s="19"/>
      <c r="T1432" s="17"/>
      <c r="U1432" s="17"/>
      <c r="V1432" s="17"/>
    </row>
    <row r="1433" spans="6:22" x14ac:dyDescent="0.2">
      <c r="F1433" s="8"/>
      <c r="G1433" s="17"/>
      <c r="H1433" s="20"/>
      <c r="I1433" s="105"/>
      <c r="M1433"/>
      <c r="N1433" s="2"/>
      <c r="R1433" s="19"/>
      <c r="T1433" s="17"/>
      <c r="U1433" s="17"/>
      <c r="V1433" s="17"/>
    </row>
    <row r="1434" spans="6:22" x14ac:dyDescent="0.2">
      <c r="F1434" s="8"/>
      <c r="G1434" s="17"/>
      <c r="H1434" s="20"/>
      <c r="I1434" s="105"/>
      <c r="M1434"/>
      <c r="N1434" s="2"/>
      <c r="R1434" s="19"/>
      <c r="T1434" s="17"/>
      <c r="U1434" s="17"/>
      <c r="V1434" s="17"/>
    </row>
    <row r="1435" spans="6:22" x14ac:dyDescent="0.2">
      <c r="F1435" s="8"/>
      <c r="G1435" s="17"/>
      <c r="H1435" s="20"/>
      <c r="I1435" s="105"/>
      <c r="M1435"/>
      <c r="N1435" s="2"/>
      <c r="R1435" s="19"/>
      <c r="T1435" s="17"/>
      <c r="U1435" s="17"/>
      <c r="V1435" s="17"/>
    </row>
    <row r="1436" spans="6:22" x14ac:dyDescent="0.2">
      <c r="F1436" s="8"/>
      <c r="G1436" s="17"/>
      <c r="H1436" s="20"/>
      <c r="I1436" s="105"/>
      <c r="M1436"/>
      <c r="N1436" s="2"/>
      <c r="R1436" s="19"/>
      <c r="T1436" s="17"/>
      <c r="U1436" s="17"/>
      <c r="V1436" s="17"/>
    </row>
    <row r="1437" spans="6:22" x14ac:dyDescent="0.2">
      <c r="F1437" s="8"/>
      <c r="G1437" s="17"/>
      <c r="H1437" s="20"/>
      <c r="I1437" s="105"/>
      <c r="M1437"/>
      <c r="N1437" s="2"/>
      <c r="R1437" s="19"/>
      <c r="T1437" s="17"/>
      <c r="U1437" s="17"/>
      <c r="V1437" s="17"/>
    </row>
    <row r="1438" spans="6:22" x14ac:dyDescent="0.2">
      <c r="F1438" s="8"/>
      <c r="G1438" s="17"/>
      <c r="H1438" s="20"/>
      <c r="I1438" s="105"/>
      <c r="M1438"/>
      <c r="N1438" s="2"/>
      <c r="R1438" s="19"/>
      <c r="T1438" s="17"/>
      <c r="U1438" s="17"/>
      <c r="V1438" s="17"/>
    </row>
    <row r="1439" spans="6:22" x14ac:dyDescent="0.2">
      <c r="F1439" s="8"/>
      <c r="G1439" s="17"/>
      <c r="H1439" s="20"/>
      <c r="I1439" s="105"/>
      <c r="M1439"/>
      <c r="N1439" s="2"/>
      <c r="R1439" s="19"/>
      <c r="T1439" s="17"/>
      <c r="U1439" s="17"/>
      <c r="V1439" s="17"/>
    </row>
    <row r="1440" spans="6:22" x14ac:dyDescent="0.2">
      <c r="F1440" s="8"/>
      <c r="G1440" s="17"/>
      <c r="H1440" s="20"/>
      <c r="I1440" s="105"/>
      <c r="M1440"/>
      <c r="N1440" s="2"/>
      <c r="R1440" s="19"/>
      <c r="T1440" s="17"/>
      <c r="U1440" s="17"/>
      <c r="V1440" s="17"/>
    </row>
    <row r="1441" spans="6:22" x14ac:dyDescent="0.2">
      <c r="F1441" s="8"/>
      <c r="G1441" s="17"/>
      <c r="H1441" s="20"/>
      <c r="I1441" s="105"/>
      <c r="M1441"/>
      <c r="N1441" s="2"/>
      <c r="R1441" s="19"/>
      <c r="T1441" s="17"/>
      <c r="U1441" s="17"/>
      <c r="V1441" s="17"/>
    </row>
    <row r="1442" spans="6:22" x14ac:dyDescent="0.2">
      <c r="F1442" s="8"/>
      <c r="G1442" s="17"/>
      <c r="H1442" s="20"/>
      <c r="I1442" s="105"/>
      <c r="M1442"/>
      <c r="N1442" s="2"/>
      <c r="R1442" s="19"/>
      <c r="T1442" s="17"/>
      <c r="U1442" s="17"/>
      <c r="V1442" s="17"/>
    </row>
    <row r="1443" spans="6:22" x14ac:dyDescent="0.2">
      <c r="F1443" s="8"/>
      <c r="G1443" s="17"/>
      <c r="H1443" s="20"/>
      <c r="I1443" s="105"/>
      <c r="M1443"/>
      <c r="N1443" s="2"/>
      <c r="R1443" s="19"/>
      <c r="T1443" s="17"/>
      <c r="U1443" s="17"/>
      <c r="V1443" s="17"/>
    </row>
    <row r="1444" spans="6:22" x14ac:dyDescent="0.2">
      <c r="F1444" s="8"/>
      <c r="G1444" s="17"/>
      <c r="H1444" s="20"/>
      <c r="I1444" s="105"/>
      <c r="M1444"/>
      <c r="N1444" s="2"/>
      <c r="R1444" s="19"/>
      <c r="T1444" s="17"/>
      <c r="U1444" s="17"/>
      <c r="V1444" s="17"/>
    </row>
    <row r="1445" spans="6:22" x14ac:dyDescent="0.2">
      <c r="F1445" s="8"/>
      <c r="G1445" s="17"/>
      <c r="H1445" s="20"/>
      <c r="I1445" s="105"/>
      <c r="M1445"/>
      <c r="N1445" s="2"/>
      <c r="R1445" s="19"/>
      <c r="T1445" s="17"/>
      <c r="U1445" s="17"/>
      <c r="V1445" s="17"/>
    </row>
    <row r="1446" spans="6:22" x14ac:dyDescent="0.2">
      <c r="F1446" s="8"/>
      <c r="G1446" s="17"/>
      <c r="H1446" s="20"/>
      <c r="I1446" s="105"/>
      <c r="M1446"/>
      <c r="N1446" s="2"/>
      <c r="R1446" s="19"/>
      <c r="T1446" s="17"/>
      <c r="U1446" s="17"/>
      <c r="V1446" s="17"/>
    </row>
    <row r="1447" spans="6:22" x14ac:dyDescent="0.2">
      <c r="F1447" s="8"/>
      <c r="G1447" s="17"/>
      <c r="H1447" s="20"/>
      <c r="I1447" s="105"/>
      <c r="M1447"/>
      <c r="N1447" s="2"/>
      <c r="R1447" s="19"/>
      <c r="T1447" s="17"/>
      <c r="U1447" s="17"/>
      <c r="V1447" s="17"/>
    </row>
    <row r="1448" spans="6:22" x14ac:dyDescent="0.2">
      <c r="F1448" s="8"/>
      <c r="G1448" s="17"/>
      <c r="H1448" s="20"/>
      <c r="I1448" s="105"/>
      <c r="M1448"/>
      <c r="N1448" s="2"/>
      <c r="R1448" s="19"/>
      <c r="T1448" s="17"/>
      <c r="U1448" s="17"/>
      <c r="V1448" s="17"/>
    </row>
    <row r="1449" spans="6:22" x14ac:dyDescent="0.2">
      <c r="F1449" s="8"/>
      <c r="G1449" s="17"/>
      <c r="H1449" s="20"/>
      <c r="I1449" s="105"/>
      <c r="M1449"/>
      <c r="N1449" s="2"/>
      <c r="R1449" s="19"/>
      <c r="T1449" s="17"/>
      <c r="U1449" s="17"/>
      <c r="V1449" s="17"/>
    </row>
    <row r="1450" spans="6:22" x14ac:dyDescent="0.2">
      <c r="F1450" s="8"/>
      <c r="G1450" s="17"/>
      <c r="H1450" s="20"/>
      <c r="I1450" s="105"/>
      <c r="M1450"/>
      <c r="N1450" s="2"/>
      <c r="R1450" s="19"/>
      <c r="T1450" s="17"/>
      <c r="U1450" s="17"/>
      <c r="V1450" s="17"/>
    </row>
    <row r="1451" spans="6:22" x14ac:dyDescent="0.2">
      <c r="F1451" s="8"/>
      <c r="G1451" s="17"/>
      <c r="H1451" s="20"/>
      <c r="I1451" s="105"/>
      <c r="M1451"/>
      <c r="N1451" s="2"/>
      <c r="R1451" s="19"/>
      <c r="T1451" s="17"/>
      <c r="U1451" s="17"/>
      <c r="V1451" s="17"/>
    </row>
    <row r="1452" spans="6:22" x14ac:dyDescent="0.2">
      <c r="F1452" s="8"/>
      <c r="G1452" s="17"/>
      <c r="H1452" s="20"/>
      <c r="I1452" s="105"/>
      <c r="M1452"/>
      <c r="N1452" s="2"/>
      <c r="R1452" s="19"/>
      <c r="T1452" s="17"/>
      <c r="U1452" s="17"/>
      <c r="V1452" s="17"/>
    </row>
    <row r="1453" spans="6:22" x14ac:dyDescent="0.2">
      <c r="F1453" s="8"/>
      <c r="G1453" s="17"/>
      <c r="H1453" s="20"/>
      <c r="I1453" s="105"/>
      <c r="M1453"/>
      <c r="N1453" s="2"/>
      <c r="R1453" s="19"/>
      <c r="T1453" s="17"/>
      <c r="U1453" s="17"/>
      <c r="V1453" s="17"/>
    </row>
    <row r="1454" spans="6:22" x14ac:dyDescent="0.2">
      <c r="F1454" s="8"/>
      <c r="G1454" s="17"/>
      <c r="H1454" s="20"/>
      <c r="I1454" s="105"/>
      <c r="M1454"/>
      <c r="N1454" s="2"/>
      <c r="R1454" s="19"/>
      <c r="T1454" s="17"/>
      <c r="U1454" s="17"/>
      <c r="V1454" s="17"/>
    </row>
    <row r="1455" spans="6:22" x14ac:dyDescent="0.2">
      <c r="F1455" s="8"/>
      <c r="G1455" s="17"/>
      <c r="H1455" s="20"/>
      <c r="I1455" s="105"/>
      <c r="M1455"/>
      <c r="N1455" s="2"/>
      <c r="R1455" s="19"/>
      <c r="T1455" s="17"/>
      <c r="U1455" s="17"/>
      <c r="V1455" s="17"/>
    </row>
    <row r="1456" spans="6:22" x14ac:dyDescent="0.2">
      <c r="F1456" s="8"/>
      <c r="G1456" s="17"/>
      <c r="H1456" s="20"/>
      <c r="I1456" s="105"/>
      <c r="M1456"/>
      <c r="N1456" s="2"/>
      <c r="R1456" s="19"/>
      <c r="T1456" s="17"/>
      <c r="U1456" s="17"/>
      <c r="V1456" s="17"/>
    </row>
    <row r="1457" spans="6:22" x14ac:dyDescent="0.2">
      <c r="F1457" s="8"/>
      <c r="G1457" s="17"/>
      <c r="H1457" s="20"/>
      <c r="I1457" s="105"/>
      <c r="M1457"/>
      <c r="N1457" s="2"/>
      <c r="R1457" s="19"/>
      <c r="T1457" s="17"/>
      <c r="U1457" s="17"/>
      <c r="V1457" s="17"/>
    </row>
    <row r="1458" spans="6:22" x14ac:dyDescent="0.2">
      <c r="F1458" s="8"/>
      <c r="G1458" s="17"/>
      <c r="H1458" s="20"/>
      <c r="I1458" s="105"/>
      <c r="M1458"/>
      <c r="N1458" s="2"/>
      <c r="R1458" s="19"/>
      <c r="T1458" s="17"/>
      <c r="U1458" s="17"/>
      <c r="V1458" s="17"/>
    </row>
    <row r="1459" spans="6:22" x14ac:dyDescent="0.2">
      <c r="F1459" s="8"/>
      <c r="G1459" s="17"/>
      <c r="H1459" s="20"/>
      <c r="I1459" s="105"/>
      <c r="M1459"/>
      <c r="N1459" s="2"/>
      <c r="R1459" s="19"/>
      <c r="T1459" s="17"/>
      <c r="U1459" s="17"/>
      <c r="V1459" s="17"/>
    </row>
    <row r="1460" spans="6:22" x14ac:dyDescent="0.2">
      <c r="F1460" s="8"/>
      <c r="G1460" s="17"/>
      <c r="H1460" s="20"/>
      <c r="I1460" s="105"/>
      <c r="M1460"/>
      <c r="N1460" s="2"/>
      <c r="R1460" s="19"/>
      <c r="T1460" s="17"/>
      <c r="U1460" s="17"/>
      <c r="V1460" s="17"/>
    </row>
    <row r="1461" spans="6:22" x14ac:dyDescent="0.2">
      <c r="F1461" s="8"/>
      <c r="G1461" s="17"/>
      <c r="H1461" s="20"/>
      <c r="I1461" s="105"/>
      <c r="M1461"/>
      <c r="N1461" s="2"/>
      <c r="R1461" s="19"/>
      <c r="T1461" s="17"/>
      <c r="U1461" s="17"/>
      <c r="V1461" s="17"/>
    </row>
    <row r="1462" spans="6:22" x14ac:dyDescent="0.2">
      <c r="F1462" s="8"/>
      <c r="G1462" s="17"/>
      <c r="H1462" s="20"/>
      <c r="I1462" s="105"/>
      <c r="M1462"/>
      <c r="N1462" s="2"/>
      <c r="R1462" s="19"/>
      <c r="T1462" s="17"/>
      <c r="U1462" s="17"/>
      <c r="V1462" s="17"/>
    </row>
    <row r="1463" spans="6:22" x14ac:dyDescent="0.2">
      <c r="F1463" s="8"/>
      <c r="G1463" s="17"/>
      <c r="H1463" s="20"/>
      <c r="I1463" s="105"/>
      <c r="M1463"/>
      <c r="N1463" s="2"/>
      <c r="R1463" s="19"/>
      <c r="T1463" s="17"/>
      <c r="U1463" s="17"/>
      <c r="V1463" s="17"/>
    </row>
    <row r="1464" spans="6:22" x14ac:dyDescent="0.2">
      <c r="F1464" s="8"/>
      <c r="G1464" s="17"/>
      <c r="H1464" s="20"/>
      <c r="I1464" s="105"/>
      <c r="M1464"/>
      <c r="N1464" s="2"/>
      <c r="R1464" s="19"/>
      <c r="T1464" s="17"/>
      <c r="U1464" s="17"/>
      <c r="V1464" s="17"/>
    </row>
    <row r="1465" spans="6:22" x14ac:dyDescent="0.2">
      <c r="F1465" s="8"/>
      <c r="G1465" s="17"/>
      <c r="H1465" s="20"/>
      <c r="I1465" s="105"/>
      <c r="M1465"/>
      <c r="N1465" s="2"/>
      <c r="R1465" s="19"/>
      <c r="T1465" s="17"/>
      <c r="U1465" s="17"/>
      <c r="V1465" s="17"/>
    </row>
    <row r="1466" spans="6:22" x14ac:dyDescent="0.2">
      <c r="F1466" s="8"/>
      <c r="G1466" s="17"/>
      <c r="H1466" s="20"/>
      <c r="I1466" s="105"/>
      <c r="M1466"/>
      <c r="N1466" s="2"/>
      <c r="R1466" s="19"/>
      <c r="T1466" s="17"/>
      <c r="U1466" s="17"/>
      <c r="V1466" s="17"/>
    </row>
    <row r="1467" spans="6:22" x14ac:dyDescent="0.2">
      <c r="F1467" s="8"/>
      <c r="G1467" s="17"/>
      <c r="H1467" s="20"/>
      <c r="I1467" s="105"/>
      <c r="M1467"/>
      <c r="N1467" s="2"/>
      <c r="R1467" s="19"/>
      <c r="T1467" s="17"/>
      <c r="U1467" s="17"/>
      <c r="V1467" s="17"/>
    </row>
    <row r="1468" spans="6:22" x14ac:dyDescent="0.2">
      <c r="F1468" s="8"/>
      <c r="G1468" s="17"/>
      <c r="H1468" s="20"/>
      <c r="I1468" s="105"/>
      <c r="M1468"/>
      <c r="N1468" s="2"/>
      <c r="R1468" s="19"/>
      <c r="T1468" s="17"/>
      <c r="U1468" s="17"/>
      <c r="V1468" s="17"/>
    </row>
    <row r="1469" spans="6:22" x14ac:dyDescent="0.2">
      <c r="F1469" s="8"/>
      <c r="G1469" s="17"/>
      <c r="H1469" s="20"/>
      <c r="I1469" s="105"/>
      <c r="M1469"/>
      <c r="N1469" s="2"/>
      <c r="R1469" s="19"/>
      <c r="T1469" s="17"/>
      <c r="U1469" s="17"/>
      <c r="V1469" s="17"/>
    </row>
    <row r="1470" spans="6:22" x14ac:dyDescent="0.2">
      <c r="F1470" s="8"/>
      <c r="G1470" s="17"/>
      <c r="H1470" s="20"/>
      <c r="I1470" s="105"/>
      <c r="M1470"/>
      <c r="N1470" s="2"/>
      <c r="R1470" s="19"/>
      <c r="T1470" s="17"/>
      <c r="U1470" s="17"/>
      <c r="V1470" s="17"/>
    </row>
    <row r="1471" spans="6:22" x14ac:dyDescent="0.2">
      <c r="F1471" s="8"/>
      <c r="G1471" s="17"/>
      <c r="H1471" s="20"/>
      <c r="I1471" s="105"/>
      <c r="M1471"/>
      <c r="N1471" s="2"/>
      <c r="R1471" s="19"/>
      <c r="T1471" s="17"/>
      <c r="U1471" s="17"/>
      <c r="V1471" s="17"/>
    </row>
    <row r="1472" spans="6:22" x14ac:dyDescent="0.2">
      <c r="F1472" s="8"/>
      <c r="G1472" s="17"/>
      <c r="H1472" s="20"/>
      <c r="I1472" s="105"/>
      <c r="M1472"/>
      <c r="N1472" s="2"/>
      <c r="R1472" s="19"/>
      <c r="T1472" s="17"/>
      <c r="U1472" s="17"/>
      <c r="V1472" s="17"/>
    </row>
    <row r="1473" spans="6:22" x14ac:dyDescent="0.2">
      <c r="F1473" s="8"/>
      <c r="G1473" s="17"/>
      <c r="H1473" s="20"/>
      <c r="I1473" s="105"/>
      <c r="M1473"/>
      <c r="N1473" s="2"/>
      <c r="R1473" s="19"/>
      <c r="T1473" s="17"/>
      <c r="U1473" s="17"/>
      <c r="V1473" s="17"/>
    </row>
    <row r="1474" spans="6:22" x14ac:dyDescent="0.2">
      <c r="F1474" s="8"/>
      <c r="G1474" s="17"/>
      <c r="H1474" s="20"/>
      <c r="I1474" s="105"/>
      <c r="M1474"/>
      <c r="N1474" s="2"/>
      <c r="R1474" s="19"/>
      <c r="T1474" s="17"/>
      <c r="U1474" s="17"/>
      <c r="V1474" s="17"/>
    </row>
    <row r="1475" spans="6:22" x14ac:dyDescent="0.2">
      <c r="F1475" s="8"/>
      <c r="G1475" s="17"/>
      <c r="H1475" s="20"/>
      <c r="I1475" s="105"/>
      <c r="M1475"/>
      <c r="N1475" s="2"/>
      <c r="R1475" s="19"/>
      <c r="T1475" s="17"/>
      <c r="U1475" s="17"/>
      <c r="V1475" s="17"/>
    </row>
    <row r="1476" spans="6:22" x14ac:dyDescent="0.2">
      <c r="F1476" s="8"/>
      <c r="G1476" s="17"/>
      <c r="H1476" s="20"/>
      <c r="I1476" s="105"/>
      <c r="M1476"/>
      <c r="N1476" s="2"/>
      <c r="R1476" s="19"/>
      <c r="T1476" s="17"/>
      <c r="U1476" s="17"/>
      <c r="V1476" s="17"/>
    </row>
    <row r="1477" spans="6:22" x14ac:dyDescent="0.2">
      <c r="F1477" s="8"/>
      <c r="G1477" s="17"/>
      <c r="H1477" s="20"/>
      <c r="I1477" s="105"/>
      <c r="M1477"/>
      <c r="N1477" s="2"/>
      <c r="R1477" s="19"/>
      <c r="T1477" s="17"/>
      <c r="U1477" s="17"/>
      <c r="V1477" s="17"/>
    </row>
    <row r="1478" spans="6:22" x14ac:dyDescent="0.2">
      <c r="F1478" s="8"/>
      <c r="G1478" s="17"/>
      <c r="H1478" s="20"/>
      <c r="I1478" s="105"/>
      <c r="M1478"/>
      <c r="N1478" s="2"/>
      <c r="R1478" s="19"/>
      <c r="T1478" s="17"/>
      <c r="U1478" s="17"/>
      <c r="V1478" s="17"/>
    </row>
    <row r="1479" spans="6:22" x14ac:dyDescent="0.2">
      <c r="F1479" s="8"/>
      <c r="G1479" s="17"/>
      <c r="H1479" s="20"/>
      <c r="I1479" s="105"/>
      <c r="M1479"/>
      <c r="N1479" s="2"/>
      <c r="R1479" s="19"/>
      <c r="T1479" s="17"/>
      <c r="U1479" s="17"/>
      <c r="V1479" s="17"/>
    </row>
    <row r="1480" spans="6:22" x14ac:dyDescent="0.2">
      <c r="F1480" s="8"/>
      <c r="G1480" s="17"/>
      <c r="H1480" s="20"/>
      <c r="I1480" s="105"/>
      <c r="M1480"/>
      <c r="N1480" s="2"/>
      <c r="R1480" s="19"/>
      <c r="T1480" s="17"/>
      <c r="U1480" s="17"/>
      <c r="V1480" s="17"/>
    </row>
    <row r="1481" spans="6:22" x14ac:dyDescent="0.2">
      <c r="F1481" s="8"/>
      <c r="G1481" s="17"/>
      <c r="H1481" s="20"/>
      <c r="I1481" s="105"/>
      <c r="M1481"/>
      <c r="N1481" s="2"/>
      <c r="R1481" s="19"/>
      <c r="T1481" s="17"/>
      <c r="U1481" s="17"/>
      <c r="V1481" s="17"/>
    </row>
    <row r="1482" spans="6:22" x14ac:dyDescent="0.2">
      <c r="F1482" s="8"/>
      <c r="G1482" s="17"/>
      <c r="H1482" s="20"/>
      <c r="I1482" s="105"/>
      <c r="M1482"/>
      <c r="N1482" s="2"/>
      <c r="R1482" s="19"/>
      <c r="T1482" s="17"/>
      <c r="U1482" s="17"/>
      <c r="V1482" s="17"/>
    </row>
    <row r="1483" spans="6:22" x14ac:dyDescent="0.2">
      <c r="F1483" s="8"/>
      <c r="G1483" s="17"/>
      <c r="H1483" s="20"/>
      <c r="I1483" s="105"/>
      <c r="M1483"/>
      <c r="N1483" s="2"/>
      <c r="R1483" s="19"/>
      <c r="T1483" s="17"/>
      <c r="U1483" s="17"/>
      <c r="V1483" s="17"/>
    </row>
    <row r="1484" spans="6:22" x14ac:dyDescent="0.2">
      <c r="F1484" s="8"/>
      <c r="G1484" s="17"/>
      <c r="H1484" s="20"/>
      <c r="I1484" s="105"/>
      <c r="M1484"/>
      <c r="N1484" s="2"/>
      <c r="R1484" s="19"/>
      <c r="T1484" s="17"/>
      <c r="U1484" s="17"/>
      <c r="V1484" s="17"/>
    </row>
    <row r="1485" spans="6:22" x14ac:dyDescent="0.2">
      <c r="F1485" s="8"/>
      <c r="G1485" s="17"/>
      <c r="H1485" s="20"/>
      <c r="I1485" s="105"/>
      <c r="M1485"/>
      <c r="N1485" s="2"/>
      <c r="R1485" s="19"/>
      <c r="T1485" s="17"/>
      <c r="U1485" s="17"/>
      <c r="V1485" s="17"/>
    </row>
    <row r="1486" spans="6:22" x14ac:dyDescent="0.2">
      <c r="F1486" s="8"/>
      <c r="G1486" s="17"/>
      <c r="H1486" s="20"/>
      <c r="I1486" s="105"/>
      <c r="M1486"/>
      <c r="N1486" s="2"/>
      <c r="R1486" s="19"/>
      <c r="T1486" s="17"/>
      <c r="U1486" s="17"/>
      <c r="V1486" s="17"/>
    </row>
    <row r="1487" spans="6:22" x14ac:dyDescent="0.2">
      <c r="F1487" s="8"/>
      <c r="G1487" s="17"/>
      <c r="H1487" s="20"/>
      <c r="I1487" s="105"/>
      <c r="M1487"/>
      <c r="N1487" s="2"/>
      <c r="R1487" s="19"/>
      <c r="T1487" s="17"/>
      <c r="U1487" s="17"/>
      <c r="V1487" s="17"/>
    </row>
    <row r="1488" spans="6:22" x14ac:dyDescent="0.2">
      <c r="F1488" s="8"/>
      <c r="G1488" s="17"/>
      <c r="H1488" s="20"/>
      <c r="I1488" s="105"/>
      <c r="M1488"/>
      <c r="N1488" s="2"/>
      <c r="R1488" s="19"/>
      <c r="T1488" s="17"/>
      <c r="U1488" s="17"/>
      <c r="V1488" s="17"/>
    </row>
    <row r="1489" spans="6:22" x14ac:dyDescent="0.2">
      <c r="F1489" s="8"/>
      <c r="G1489" s="17"/>
      <c r="H1489" s="20"/>
      <c r="I1489" s="105"/>
      <c r="M1489"/>
      <c r="N1489" s="2"/>
      <c r="R1489" s="19"/>
      <c r="T1489" s="17"/>
      <c r="U1489" s="17"/>
      <c r="V1489" s="17"/>
    </row>
    <row r="1490" spans="6:22" x14ac:dyDescent="0.2">
      <c r="F1490" s="8"/>
      <c r="G1490" s="17"/>
      <c r="H1490" s="20"/>
      <c r="I1490" s="105"/>
      <c r="M1490"/>
      <c r="N1490" s="2"/>
      <c r="R1490" s="19"/>
      <c r="T1490" s="17"/>
      <c r="U1490" s="17"/>
      <c r="V1490" s="17"/>
    </row>
    <row r="1491" spans="6:22" x14ac:dyDescent="0.2">
      <c r="F1491" s="8"/>
      <c r="G1491" s="17"/>
      <c r="H1491" s="20"/>
      <c r="I1491" s="105"/>
      <c r="M1491"/>
      <c r="N1491" s="2"/>
      <c r="R1491" s="19"/>
      <c r="T1491" s="17"/>
      <c r="U1491" s="17"/>
      <c r="V1491" s="17"/>
    </row>
    <row r="1492" spans="6:22" x14ac:dyDescent="0.2">
      <c r="F1492" s="8"/>
      <c r="G1492" s="17"/>
      <c r="H1492" s="20"/>
      <c r="I1492" s="105"/>
      <c r="M1492"/>
      <c r="N1492" s="2"/>
      <c r="R1492" s="19"/>
      <c r="T1492" s="17"/>
      <c r="U1492" s="17"/>
      <c r="V1492" s="17"/>
    </row>
    <row r="1493" spans="6:22" x14ac:dyDescent="0.2">
      <c r="F1493" s="8"/>
      <c r="G1493" s="17"/>
      <c r="H1493" s="20"/>
      <c r="I1493" s="105"/>
      <c r="M1493"/>
      <c r="N1493" s="2"/>
      <c r="R1493" s="19"/>
      <c r="T1493" s="17"/>
      <c r="U1493" s="17"/>
      <c r="V1493" s="17"/>
    </row>
    <row r="1494" spans="6:22" x14ac:dyDescent="0.2">
      <c r="F1494" s="8"/>
      <c r="G1494" s="17"/>
      <c r="H1494" s="20"/>
      <c r="I1494" s="105"/>
      <c r="M1494"/>
      <c r="N1494" s="2"/>
      <c r="R1494" s="19"/>
      <c r="T1494" s="17"/>
      <c r="U1494" s="17"/>
      <c r="V1494" s="17"/>
    </row>
    <row r="1495" spans="6:22" x14ac:dyDescent="0.2">
      <c r="F1495" s="8"/>
      <c r="G1495" s="17"/>
      <c r="H1495" s="20"/>
      <c r="I1495" s="105"/>
      <c r="M1495"/>
      <c r="N1495" s="2"/>
      <c r="R1495" s="19"/>
      <c r="T1495" s="17"/>
      <c r="U1495" s="17"/>
      <c r="V1495" s="17"/>
    </row>
    <row r="1496" spans="6:22" x14ac:dyDescent="0.2">
      <c r="F1496" s="8"/>
      <c r="G1496" s="17"/>
      <c r="H1496" s="20"/>
      <c r="I1496" s="105"/>
      <c r="M1496"/>
      <c r="N1496" s="2"/>
      <c r="R1496" s="19"/>
      <c r="T1496" s="17"/>
      <c r="U1496" s="17"/>
      <c r="V1496" s="17"/>
    </row>
    <row r="1497" spans="6:22" x14ac:dyDescent="0.2">
      <c r="F1497" s="8"/>
      <c r="G1497" s="17"/>
      <c r="H1497" s="20"/>
      <c r="I1497" s="105"/>
      <c r="M1497"/>
      <c r="N1497" s="2"/>
      <c r="R1497" s="19"/>
      <c r="T1497" s="17"/>
      <c r="U1497" s="17"/>
      <c r="V1497" s="17"/>
    </row>
    <row r="1498" spans="6:22" x14ac:dyDescent="0.2">
      <c r="F1498" s="8"/>
      <c r="G1498" s="17"/>
      <c r="H1498" s="20"/>
      <c r="I1498" s="105"/>
      <c r="M1498"/>
      <c r="N1498" s="2"/>
      <c r="R1498" s="19"/>
      <c r="T1498" s="17"/>
      <c r="U1498" s="17"/>
      <c r="V1498" s="17"/>
    </row>
    <row r="1499" spans="6:22" x14ac:dyDescent="0.2">
      <c r="F1499" s="8"/>
      <c r="G1499" s="17"/>
      <c r="H1499" s="20"/>
      <c r="I1499" s="105"/>
      <c r="M1499"/>
      <c r="N1499" s="2"/>
      <c r="R1499" s="19"/>
      <c r="T1499" s="17"/>
      <c r="U1499" s="17"/>
      <c r="V1499" s="17"/>
    </row>
    <row r="1500" spans="6:22" x14ac:dyDescent="0.2">
      <c r="F1500" s="8"/>
      <c r="G1500" s="17"/>
      <c r="H1500" s="20"/>
      <c r="I1500" s="105"/>
      <c r="M1500"/>
      <c r="N1500" s="2"/>
      <c r="R1500" s="19"/>
      <c r="T1500" s="17"/>
      <c r="U1500" s="17"/>
      <c r="V1500" s="17"/>
    </row>
    <row r="1501" spans="6:22" x14ac:dyDescent="0.2">
      <c r="F1501" s="8"/>
      <c r="G1501" s="17"/>
      <c r="H1501" s="20"/>
      <c r="I1501" s="105"/>
      <c r="M1501"/>
      <c r="N1501" s="2"/>
      <c r="R1501" s="19"/>
      <c r="T1501" s="17"/>
      <c r="U1501" s="17"/>
      <c r="V1501" s="17"/>
    </row>
    <row r="1502" spans="6:22" x14ac:dyDescent="0.2">
      <c r="F1502" s="8"/>
      <c r="G1502" s="17"/>
      <c r="H1502" s="20"/>
      <c r="I1502" s="105"/>
      <c r="M1502"/>
      <c r="N1502" s="2"/>
      <c r="R1502" s="19"/>
      <c r="T1502" s="17"/>
      <c r="U1502" s="17"/>
      <c r="V1502" s="17"/>
    </row>
    <row r="1503" spans="6:22" x14ac:dyDescent="0.2">
      <c r="F1503" s="8"/>
      <c r="G1503" s="17"/>
      <c r="H1503" s="20"/>
      <c r="I1503" s="105"/>
      <c r="M1503"/>
      <c r="N1503" s="2"/>
      <c r="R1503" s="19"/>
      <c r="T1503" s="17"/>
      <c r="U1503" s="17"/>
      <c r="V1503" s="17"/>
    </row>
    <row r="1504" spans="6:22" x14ac:dyDescent="0.2">
      <c r="F1504" s="8"/>
      <c r="G1504" s="17"/>
      <c r="H1504" s="20"/>
      <c r="I1504" s="105"/>
      <c r="M1504"/>
      <c r="N1504" s="2"/>
      <c r="R1504" s="19"/>
      <c r="T1504" s="17"/>
      <c r="U1504" s="17"/>
      <c r="V1504" s="17"/>
    </row>
    <row r="1505" spans="6:22" x14ac:dyDescent="0.2">
      <c r="F1505" s="8"/>
      <c r="G1505" s="17"/>
      <c r="H1505" s="20"/>
      <c r="I1505" s="105"/>
      <c r="M1505"/>
      <c r="N1505" s="2"/>
      <c r="R1505" s="19"/>
      <c r="T1505" s="17"/>
      <c r="U1505" s="17"/>
      <c r="V1505" s="17"/>
    </row>
    <row r="1506" spans="6:22" x14ac:dyDescent="0.2">
      <c r="F1506" s="8"/>
      <c r="G1506" s="17"/>
      <c r="H1506" s="20"/>
      <c r="I1506" s="105"/>
      <c r="M1506"/>
      <c r="N1506" s="2"/>
      <c r="R1506" s="19"/>
      <c r="T1506" s="17"/>
      <c r="U1506" s="17"/>
      <c r="V1506" s="17"/>
    </row>
    <row r="1507" spans="6:22" x14ac:dyDescent="0.2">
      <c r="F1507" s="8"/>
      <c r="G1507" s="17"/>
      <c r="H1507" s="20"/>
      <c r="I1507" s="105"/>
      <c r="M1507"/>
      <c r="N1507" s="2"/>
      <c r="R1507" s="19"/>
      <c r="T1507" s="17"/>
      <c r="U1507" s="17"/>
      <c r="V1507" s="17"/>
    </row>
    <row r="1508" spans="6:22" x14ac:dyDescent="0.2">
      <c r="F1508" s="8"/>
      <c r="G1508" s="17"/>
      <c r="H1508" s="20"/>
      <c r="I1508" s="105"/>
      <c r="M1508"/>
      <c r="N1508" s="2"/>
      <c r="R1508" s="19"/>
      <c r="T1508" s="17"/>
      <c r="U1508" s="17"/>
      <c r="V1508" s="17"/>
    </row>
    <row r="1509" spans="6:22" x14ac:dyDescent="0.2">
      <c r="F1509" s="8"/>
      <c r="G1509" s="17"/>
      <c r="H1509" s="20"/>
      <c r="I1509" s="105"/>
      <c r="M1509"/>
      <c r="N1509" s="2"/>
      <c r="R1509" s="19"/>
      <c r="T1509" s="17"/>
      <c r="U1509" s="17"/>
      <c r="V1509" s="17"/>
    </row>
    <row r="1510" spans="6:22" x14ac:dyDescent="0.2">
      <c r="F1510" s="8"/>
      <c r="G1510" s="17"/>
      <c r="H1510" s="20"/>
      <c r="I1510" s="105"/>
      <c r="M1510"/>
      <c r="N1510" s="2"/>
      <c r="R1510" s="19"/>
      <c r="T1510" s="17"/>
      <c r="U1510" s="17"/>
      <c r="V1510" s="17"/>
    </row>
    <row r="1511" spans="6:22" x14ac:dyDescent="0.2">
      <c r="F1511" s="8"/>
      <c r="G1511" s="17"/>
      <c r="H1511" s="20"/>
      <c r="I1511" s="105"/>
      <c r="M1511"/>
      <c r="N1511" s="2"/>
      <c r="R1511" s="19"/>
      <c r="T1511" s="17"/>
      <c r="U1511" s="17"/>
      <c r="V1511" s="17"/>
    </row>
    <row r="1512" spans="6:22" x14ac:dyDescent="0.2">
      <c r="F1512" s="8"/>
      <c r="G1512" s="17"/>
      <c r="H1512" s="20"/>
      <c r="I1512" s="105"/>
      <c r="M1512"/>
      <c r="N1512" s="2"/>
      <c r="R1512" s="19"/>
      <c r="T1512" s="17"/>
      <c r="U1512" s="17"/>
      <c r="V1512" s="17"/>
    </row>
    <row r="1513" spans="6:22" x14ac:dyDescent="0.2">
      <c r="F1513" s="8"/>
      <c r="G1513" s="17"/>
      <c r="H1513" s="20"/>
      <c r="I1513" s="105"/>
      <c r="M1513"/>
      <c r="N1513" s="2"/>
      <c r="R1513" s="19"/>
      <c r="T1513" s="17"/>
      <c r="U1513" s="17"/>
      <c r="V1513" s="17"/>
    </row>
    <row r="1514" spans="6:22" x14ac:dyDescent="0.2">
      <c r="F1514" s="8"/>
      <c r="G1514" s="17"/>
      <c r="H1514" s="20"/>
      <c r="I1514" s="105"/>
      <c r="M1514"/>
      <c r="N1514" s="2"/>
      <c r="R1514" s="19"/>
      <c r="T1514" s="17"/>
      <c r="U1514" s="17"/>
      <c r="V1514" s="17"/>
    </row>
    <row r="1515" spans="6:22" x14ac:dyDescent="0.2">
      <c r="F1515" s="8"/>
      <c r="G1515" s="17"/>
      <c r="H1515" s="20"/>
      <c r="I1515" s="105"/>
      <c r="M1515"/>
      <c r="N1515" s="2"/>
      <c r="R1515" s="19"/>
      <c r="T1515" s="17"/>
      <c r="U1515" s="17"/>
      <c r="V1515" s="17"/>
    </row>
    <row r="1516" spans="6:22" x14ac:dyDescent="0.2">
      <c r="F1516" s="8"/>
      <c r="G1516" s="17"/>
      <c r="H1516" s="20"/>
      <c r="I1516" s="105"/>
      <c r="M1516"/>
      <c r="N1516" s="2"/>
      <c r="R1516" s="19"/>
      <c r="T1516" s="17"/>
      <c r="U1516" s="17"/>
      <c r="V1516" s="17"/>
    </row>
    <row r="1517" spans="6:22" x14ac:dyDescent="0.2">
      <c r="F1517" s="8"/>
      <c r="G1517" s="17"/>
      <c r="H1517" s="20"/>
      <c r="I1517" s="105"/>
      <c r="M1517"/>
      <c r="N1517" s="2"/>
      <c r="R1517" s="19"/>
      <c r="T1517" s="17"/>
      <c r="U1517" s="17"/>
      <c r="V1517" s="17"/>
    </row>
    <row r="1518" spans="6:22" x14ac:dyDescent="0.2">
      <c r="F1518" s="8"/>
      <c r="G1518" s="17"/>
      <c r="H1518" s="20"/>
      <c r="I1518" s="105"/>
      <c r="M1518"/>
      <c r="N1518" s="2"/>
      <c r="R1518" s="19"/>
      <c r="T1518" s="17"/>
      <c r="U1518" s="17"/>
      <c r="V1518" s="17"/>
    </row>
    <row r="1519" spans="6:22" x14ac:dyDescent="0.2">
      <c r="F1519" s="8"/>
      <c r="G1519" s="17"/>
      <c r="H1519" s="20"/>
      <c r="I1519" s="105"/>
      <c r="M1519"/>
      <c r="N1519" s="2"/>
      <c r="R1519" s="19"/>
      <c r="T1519" s="17"/>
      <c r="U1519" s="17"/>
      <c r="V1519" s="17"/>
    </row>
    <row r="1520" spans="6:22" x14ac:dyDescent="0.2">
      <c r="F1520" s="8"/>
      <c r="G1520" s="17"/>
      <c r="H1520" s="20"/>
      <c r="I1520" s="105"/>
      <c r="M1520"/>
      <c r="N1520" s="2"/>
      <c r="R1520" s="19"/>
      <c r="T1520" s="17"/>
      <c r="U1520" s="17"/>
      <c r="V1520" s="17"/>
    </row>
    <row r="1521" spans="6:22" x14ac:dyDescent="0.2">
      <c r="F1521" s="8"/>
      <c r="G1521" s="17"/>
      <c r="H1521" s="20"/>
      <c r="I1521" s="105"/>
      <c r="M1521"/>
      <c r="N1521" s="2"/>
      <c r="R1521" s="19"/>
      <c r="T1521" s="17"/>
      <c r="U1521" s="17"/>
      <c r="V1521" s="17"/>
    </row>
    <row r="1522" spans="6:22" x14ac:dyDescent="0.2">
      <c r="F1522" s="8"/>
      <c r="G1522" s="17"/>
      <c r="H1522" s="20"/>
      <c r="I1522" s="105"/>
      <c r="M1522"/>
      <c r="N1522" s="2"/>
      <c r="R1522" s="19"/>
      <c r="T1522" s="17"/>
      <c r="U1522" s="17"/>
      <c r="V1522" s="17"/>
    </row>
    <row r="1523" spans="6:22" x14ac:dyDescent="0.2">
      <c r="F1523" s="8"/>
      <c r="G1523" s="17"/>
      <c r="H1523" s="20"/>
      <c r="I1523" s="105"/>
      <c r="M1523"/>
      <c r="N1523" s="2"/>
      <c r="R1523" s="19"/>
      <c r="T1523" s="17"/>
      <c r="U1523" s="17"/>
      <c r="V1523" s="17"/>
    </row>
    <row r="1524" spans="6:22" x14ac:dyDescent="0.2">
      <c r="F1524" s="8"/>
      <c r="G1524" s="17"/>
      <c r="H1524" s="20"/>
      <c r="I1524" s="105"/>
      <c r="M1524"/>
      <c r="N1524" s="2"/>
      <c r="R1524" s="19"/>
      <c r="T1524" s="17"/>
      <c r="U1524" s="17"/>
      <c r="V1524" s="17"/>
    </row>
    <row r="1525" spans="6:22" x14ac:dyDescent="0.2">
      <c r="F1525" s="8"/>
      <c r="G1525" s="17"/>
      <c r="H1525" s="20"/>
      <c r="I1525" s="105"/>
      <c r="M1525"/>
      <c r="N1525" s="2"/>
      <c r="R1525" s="19"/>
      <c r="T1525" s="17"/>
      <c r="U1525" s="17"/>
      <c r="V1525" s="17"/>
    </row>
    <row r="1526" spans="6:22" x14ac:dyDescent="0.2">
      <c r="F1526" s="8"/>
      <c r="G1526" s="17"/>
      <c r="H1526" s="20"/>
      <c r="I1526" s="105"/>
      <c r="M1526"/>
      <c r="N1526" s="2"/>
      <c r="R1526" s="19"/>
      <c r="T1526" s="17"/>
      <c r="U1526" s="17"/>
      <c r="V1526" s="17"/>
    </row>
    <row r="1527" spans="6:22" x14ac:dyDescent="0.2">
      <c r="F1527" s="8"/>
      <c r="G1527" s="17"/>
      <c r="H1527" s="20"/>
      <c r="I1527" s="105"/>
      <c r="M1527"/>
      <c r="N1527" s="2"/>
      <c r="R1527" s="19"/>
      <c r="T1527" s="17"/>
      <c r="U1527" s="17"/>
      <c r="V1527" s="17"/>
    </row>
    <row r="1528" spans="6:22" x14ac:dyDescent="0.2">
      <c r="F1528" s="8"/>
      <c r="G1528" s="17"/>
      <c r="H1528" s="20"/>
      <c r="I1528" s="105"/>
      <c r="M1528"/>
      <c r="N1528" s="2"/>
      <c r="R1528" s="19"/>
      <c r="T1528" s="17"/>
      <c r="U1528" s="17"/>
      <c r="V1528" s="17"/>
    </row>
    <row r="1529" spans="6:22" x14ac:dyDescent="0.2">
      <c r="F1529" s="8"/>
      <c r="G1529" s="17"/>
      <c r="H1529" s="20"/>
      <c r="I1529" s="105"/>
      <c r="M1529"/>
      <c r="N1529" s="2"/>
      <c r="R1529" s="19"/>
      <c r="T1529" s="17"/>
      <c r="U1529" s="17"/>
      <c r="V1529" s="17"/>
    </row>
    <row r="1530" spans="6:22" x14ac:dyDescent="0.2">
      <c r="F1530" s="8"/>
      <c r="G1530" s="17"/>
      <c r="H1530" s="20"/>
      <c r="I1530" s="105"/>
      <c r="M1530"/>
      <c r="N1530" s="2"/>
      <c r="R1530" s="19"/>
      <c r="T1530" s="17"/>
      <c r="U1530" s="17"/>
      <c r="V1530" s="17"/>
    </row>
    <row r="1531" spans="6:22" x14ac:dyDescent="0.2">
      <c r="F1531" s="8"/>
      <c r="G1531" s="17"/>
      <c r="H1531" s="20"/>
      <c r="I1531" s="105"/>
      <c r="M1531"/>
      <c r="N1531" s="2"/>
      <c r="R1531" s="19"/>
      <c r="T1531" s="17"/>
      <c r="U1531" s="17"/>
      <c r="V1531" s="17"/>
    </row>
    <row r="1532" spans="6:22" x14ac:dyDescent="0.2">
      <c r="F1532" s="8"/>
      <c r="G1532" s="17"/>
      <c r="H1532" s="20"/>
      <c r="I1532" s="105"/>
      <c r="M1532"/>
      <c r="N1532" s="2"/>
      <c r="R1532" s="19"/>
      <c r="T1532" s="17"/>
      <c r="U1532" s="17"/>
      <c r="V1532" s="17"/>
    </row>
    <row r="1533" spans="6:22" x14ac:dyDescent="0.2">
      <c r="F1533" s="8"/>
      <c r="G1533" s="17"/>
      <c r="H1533" s="20"/>
      <c r="I1533" s="105"/>
      <c r="M1533"/>
      <c r="N1533" s="2"/>
      <c r="R1533" s="19"/>
      <c r="T1533" s="17"/>
      <c r="U1533" s="17"/>
      <c r="V1533" s="17"/>
    </row>
    <row r="1534" spans="6:22" x14ac:dyDescent="0.2">
      <c r="F1534" s="8"/>
      <c r="G1534" s="17"/>
      <c r="H1534" s="20"/>
      <c r="I1534" s="105"/>
      <c r="M1534"/>
      <c r="N1534" s="2"/>
      <c r="R1534" s="19"/>
      <c r="T1534" s="17"/>
      <c r="U1534" s="17"/>
      <c r="V1534" s="17"/>
    </row>
    <row r="1535" spans="6:22" x14ac:dyDescent="0.2">
      <c r="F1535" s="8"/>
      <c r="G1535" s="17"/>
      <c r="H1535" s="20"/>
      <c r="I1535" s="105"/>
      <c r="M1535"/>
      <c r="N1535" s="2"/>
      <c r="R1535" s="19"/>
      <c r="T1535" s="17"/>
      <c r="U1535" s="17"/>
      <c r="V1535" s="17"/>
    </row>
    <row r="1536" spans="6:22" x14ac:dyDescent="0.2">
      <c r="F1536" s="8"/>
      <c r="G1536" s="17"/>
      <c r="H1536" s="20"/>
      <c r="I1536" s="105"/>
      <c r="M1536"/>
      <c r="N1536" s="2"/>
      <c r="R1536" s="19"/>
      <c r="T1536" s="17"/>
      <c r="U1536" s="17"/>
      <c r="V1536" s="17"/>
    </row>
    <row r="1537" spans="6:22" x14ac:dyDescent="0.2">
      <c r="F1537" s="8"/>
      <c r="G1537" s="17"/>
      <c r="H1537" s="20"/>
      <c r="I1537" s="105"/>
      <c r="M1537"/>
      <c r="N1537" s="2"/>
      <c r="R1537" s="19"/>
      <c r="T1537" s="17"/>
      <c r="U1537" s="17"/>
      <c r="V1537" s="17"/>
    </row>
    <row r="1538" spans="6:22" x14ac:dyDescent="0.2">
      <c r="F1538" s="8"/>
      <c r="G1538" s="17"/>
      <c r="H1538" s="20"/>
      <c r="I1538" s="105"/>
      <c r="M1538"/>
      <c r="N1538" s="2"/>
      <c r="R1538" s="19"/>
      <c r="T1538" s="17"/>
      <c r="U1538" s="17"/>
      <c r="V1538" s="17"/>
    </row>
    <row r="1539" spans="6:22" x14ac:dyDescent="0.2">
      <c r="F1539" s="8"/>
      <c r="G1539" s="17"/>
      <c r="H1539" s="20"/>
      <c r="I1539" s="105"/>
      <c r="M1539"/>
      <c r="N1539" s="2"/>
      <c r="R1539" s="19"/>
      <c r="T1539" s="17"/>
      <c r="U1539" s="17"/>
      <c r="V1539" s="17"/>
    </row>
    <row r="1540" spans="6:22" x14ac:dyDescent="0.2">
      <c r="F1540" s="8"/>
      <c r="G1540" s="17"/>
      <c r="H1540" s="20"/>
      <c r="I1540" s="105"/>
      <c r="M1540"/>
      <c r="N1540" s="2"/>
      <c r="R1540" s="19"/>
      <c r="T1540" s="17"/>
      <c r="U1540" s="17"/>
      <c r="V1540" s="17"/>
    </row>
    <row r="1541" spans="6:22" x14ac:dyDescent="0.2">
      <c r="F1541" s="8"/>
      <c r="G1541" s="17"/>
      <c r="H1541" s="20"/>
      <c r="I1541" s="105"/>
      <c r="M1541"/>
      <c r="N1541" s="2"/>
      <c r="R1541" s="19"/>
      <c r="T1541" s="17"/>
      <c r="U1541" s="17"/>
      <c r="V1541" s="17"/>
    </row>
    <row r="1542" spans="6:22" x14ac:dyDescent="0.2">
      <c r="F1542" s="8"/>
      <c r="G1542" s="17"/>
      <c r="H1542" s="20"/>
      <c r="I1542" s="105"/>
      <c r="M1542"/>
      <c r="N1542" s="2"/>
      <c r="R1542" s="19"/>
      <c r="T1542" s="17"/>
      <c r="U1542" s="17"/>
      <c r="V1542" s="17"/>
    </row>
    <row r="1543" spans="6:22" x14ac:dyDescent="0.2">
      <c r="F1543" s="8"/>
      <c r="G1543" s="17"/>
      <c r="H1543" s="20"/>
      <c r="I1543" s="105"/>
      <c r="M1543"/>
      <c r="N1543" s="2"/>
      <c r="R1543" s="19"/>
      <c r="T1543" s="17"/>
      <c r="U1543" s="17"/>
      <c r="V1543" s="17"/>
    </row>
    <row r="1544" spans="6:22" x14ac:dyDescent="0.2">
      <c r="F1544" s="8"/>
      <c r="G1544" s="17"/>
      <c r="H1544" s="20"/>
      <c r="I1544" s="105"/>
      <c r="M1544"/>
      <c r="N1544" s="2"/>
      <c r="R1544" s="19"/>
      <c r="T1544" s="17"/>
      <c r="U1544" s="17"/>
      <c r="V1544" s="17"/>
    </row>
    <row r="1545" spans="6:22" x14ac:dyDescent="0.2">
      <c r="F1545" s="8"/>
      <c r="G1545" s="17"/>
      <c r="H1545" s="20"/>
      <c r="I1545" s="105"/>
      <c r="M1545"/>
      <c r="N1545" s="2"/>
      <c r="R1545" s="19"/>
      <c r="T1545" s="17"/>
      <c r="U1545" s="17"/>
      <c r="V1545" s="17"/>
    </row>
    <row r="1546" spans="6:22" x14ac:dyDescent="0.2">
      <c r="F1546" s="8"/>
      <c r="G1546" s="17"/>
      <c r="H1546" s="20"/>
      <c r="I1546" s="105"/>
      <c r="M1546"/>
      <c r="N1546" s="2"/>
      <c r="R1546" s="19"/>
      <c r="T1546" s="17"/>
      <c r="U1546" s="17"/>
      <c r="V1546" s="17"/>
    </row>
    <row r="1547" spans="6:22" x14ac:dyDescent="0.2">
      <c r="F1547" s="8"/>
      <c r="G1547" s="17"/>
      <c r="H1547" s="20"/>
      <c r="I1547" s="105"/>
      <c r="M1547"/>
      <c r="N1547" s="2"/>
      <c r="R1547" s="19"/>
      <c r="T1547" s="17"/>
      <c r="U1547" s="17"/>
      <c r="V1547" s="17"/>
    </row>
    <row r="1548" spans="6:22" x14ac:dyDescent="0.2">
      <c r="F1548" s="8"/>
      <c r="G1548" s="17"/>
      <c r="H1548" s="20"/>
      <c r="I1548" s="105"/>
      <c r="M1548"/>
      <c r="N1548" s="2"/>
      <c r="R1548" s="19"/>
      <c r="T1548" s="17"/>
      <c r="U1548" s="17"/>
      <c r="V1548" s="17"/>
    </row>
    <row r="1549" spans="6:22" x14ac:dyDescent="0.2">
      <c r="F1549" s="8"/>
      <c r="G1549" s="17"/>
      <c r="H1549" s="20"/>
      <c r="I1549" s="105"/>
      <c r="M1549"/>
      <c r="N1549" s="2"/>
      <c r="R1549" s="19"/>
      <c r="T1549" s="17"/>
      <c r="U1549" s="17"/>
      <c r="V1549" s="17"/>
    </row>
    <row r="1550" spans="6:22" x14ac:dyDescent="0.2">
      <c r="F1550" s="8"/>
      <c r="G1550" s="17"/>
      <c r="H1550" s="20"/>
      <c r="I1550" s="105"/>
      <c r="M1550"/>
      <c r="N1550" s="2"/>
      <c r="R1550" s="19"/>
      <c r="T1550" s="17"/>
      <c r="U1550" s="17"/>
      <c r="V1550" s="17"/>
    </row>
    <row r="1551" spans="6:22" x14ac:dyDescent="0.2">
      <c r="F1551" s="8"/>
      <c r="G1551" s="17"/>
      <c r="H1551" s="20"/>
      <c r="I1551" s="105"/>
      <c r="M1551"/>
      <c r="N1551" s="2"/>
      <c r="R1551" s="19"/>
      <c r="T1551" s="17"/>
      <c r="U1551" s="17"/>
      <c r="V1551" s="17"/>
    </row>
    <row r="1552" spans="6:22" x14ac:dyDescent="0.2">
      <c r="F1552" s="8"/>
      <c r="G1552" s="17"/>
      <c r="H1552" s="20"/>
      <c r="I1552" s="105"/>
      <c r="M1552"/>
      <c r="N1552" s="2"/>
      <c r="R1552" s="19"/>
      <c r="T1552" s="17"/>
      <c r="U1552" s="17"/>
      <c r="V1552" s="17"/>
    </row>
    <row r="1553" spans="6:22" x14ac:dyDescent="0.2">
      <c r="F1553" s="8"/>
      <c r="G1553" s="17"/>
      <c r="H1553" s="20"/>
      <c r="I1553" s="105"/>
      <c r="M1553"/>
      <c r="N1553" s="2"/>
      <c r="R1553" s="19"/>
      <c r="T1553" s="17"/>
      <c r="U1553" s="17"/>
      <c r="V1553" s="17"/>
    </row>
    <row r="1554" spans="6:22" x14ac:dyDescent="0.2">
      <c r="F1554" s="8"/>
      <c r="G1554" s="17"/>
      <c r="H1554" s="20"/>
      <c r="I1554" s="105"/>
      <c r="M1554"/>
      <c r="N1554" s="2"/>
      <c r="R1554" s="19"/>
      <c r="T1554" s="17"/>
      <c r="U1554" s="17"/>
      <c r="V1554" s="17"/>
    </row>
    <row r="1555" spans="6:22" x14ac:dyDescent="0.2">
      <c r="F1555" s="8"/>
      <c r="G1555" s="17"/>
      <c r="H1555" s="20"/>
      <c r="I1555" s="105"/>
      <c r="M1555"/>
      <c r="N1555" s="2"/>
      <c r="R1555" s="19"/>
      <c r="T1555" s="17"/>
      <c r="U1555" s="17"/>
      <c r="V1555" s="17"/>
    </row>
    <row r="1556" spans="6:22" x14ac:dyDescent="0.2">
      <c r="F1556" s="8"/>
      <c r="G1556" s="17"/>
      <c r="H1556" s="20"/>
      <c r="I1556" s="105"/>
      <c r="M1556"/>
      <c r="N1556" s="2"/>
      <c r="R1556" s="19"/>
      <c r="T1556" s="17"/>
      <c r="U1556" s="17"/>
      <c r="V1556" s="17"/>
    </row>
    <row r="1557" spans="6:22" x14ac:dyDescent="0.2">
      <c r="F1557" s="8"/>
      <c r="G1557" s="17"/>
      <c r="H1557" s="20"/>
      <c r="I1557" s="105"/>
      <c r="M1557"/>
      <c r="N1557" s="2"/>
      <c r="R1557" s="19"/>
      <c r="T1557" s="17"/>
      <c r="U1557" s="17"/>
      <c r="V1557" s="17"/>
    </row>
    <row r="1558" spans="6:22" x14ac:dyDescent="0.2">
      <c r="F1558" s="8"/>
      <c r="G1558" s="17"/>
      <c r="H1558" s="20"/>
      <c r="I1558" s="105"/>
      <c r="M1558"/>
      <c r="N1558" s="2"/>
      <c r="R1558" s="19"/>
      <c r="T1558" s="17"/>
      <c r="U1558" s="17"/>
      <c r="V1558" s="17"/>
    </row>
    <row r="1559" spans="6:22" x14ac:dyDescent="0.2">
      <c r="F1559" s="8"/>
      <c r="G1559" s="17"/>
      <c r="H1559" s="20"/>
      <c r="I1559" s="105"/>
      <c r="M1559"/>
      <c r="N1559" s="2"/>
      <c r="R1559" s="19"/>
      <c r="T1559" s="17"/>
      <c r="U1559" s="17"/>
      <c r="V1559" s="17"/>
    </row>
    <row r="1560" spans="6:22" x14ac:dyDescent="0.2">
      <c r="F1560" s="8"/>
      <c r="G1560" s="17"/>
      <c r="H1560" s="20"/>
      <c r="I1560" s="105"/>
      <c r="M1560"/>
      <c r="N1560" s="2"/>
      <c r="R1560" s="19"/>
      <c r="T1560" s="17"/>
      <c r="U1560" s="17"/>
      <c r="V1560" s="17"/>
    </row>
    <row r="1561" spans="6:22" x14ac:dyDescent="0.2">
      <c r="F1561" s="8"/>
      <c r="G1561" s="17"/>
      <c r="H1561" s="20"/>
      <c r="I1561" s="105"/>
      <c r="M1561"/>
      <c r="N1561" s="2"/>
      <c r="R1561" s="19"/>
      <c r="T1561" s="17"/>
      <c r="U1561" s="17"/>
      <c r="V1561" s="17"/>
    </row>
    <row r="1562" spans="6:22" x14ac:dyDescent="0.2">
      <c r="F1562" s="8"/>
      <c r="G1562" s="17"/>
      <c r="H1562" s="20"/>
      <c r="I1562" s="105"/>
      <c r="M1562"/>
      <c r="N1562" s="2"/>
      <c r="R1562" s="19"/>
      <c r="T1562" s="17"/>
      <c r="U1562" s="17"/>
      <c r="V1562" s="17"/>
    </row>
    <row r="1563" spans="6:22" x14ac:dyDescent="0.2">
      <c r="F1563" s="8"/>
      <c r="G1563" s="17"/>
      <c r="H1563" s="20"/>
      <c r="I1563" s="105"/>
      <c r="M1563"/>
      <c r="N1563" s="2"/>
      <c r="R1563" s="19"/>
      <c r="T1563" s="17"/>
      <c r="U1563" s="17"/>
      <c r="V1563" s="17"/>
    </row>
    <row r="1564" spans="6:22" x14ac:dyDescent="0.2">
      <c r="F1564" s="8"/>
      <c r="G1564" s="17"/>
      <c r="H1564" s="20"/>
      <c r="I1564" s="105"/>
      <c r="M1564"/>
      <c r="N1564" s="2"/>
      <c r="R1564" s="19"/>
      <c r="T1564" s="17"/>
      <c r="U1564" s="17"/>
      <c r="V1564" s="17"/>
    </row>
    <row r="1565" spans="6:22" x14ac:dyDescent="0.2">
      <c r="F1565" s="8"/>
      <c r="G1565" s="17"/>
      <c r="H1565" s="20"/>
      <c r="I1565" s="105"/>
      <c r="M1565"/>
      <c r="N1565" s="2"/>
      <c r="R1565" s="19"/>
      <c r="T1565" s="17"/>
      <c r="U1565" s="17"/>
      <c r="V1565" s="17"/>
    </row>
    <row r="1566" spans="6:22" x14ac:dyDescent="0.2">
      <c r="F1566" s="8"/>
      <c r="G1566" s="17"/>
      <c r="H1566" s="20"/>
      <c r="I1566" s="105"/>
      <c r="M1566"/>
      <c r="N1566" s="2"/>
      <c r="R1566" s="19"/>
      <c r="T1566" s="17"/>
      <c r="U1566" s="17"/>
      <c r="V1566" s="17"/>
    </row>
    <row r="1567" spans="6:22" x14ac:dyDescent="0.2">
      <c r="F1567" s="8"/>
      <c r="G1567" s="17"/>
      <c r="H1567" s="20"/>
      <c r="I1567" s="105"/>
      <c r="M1567"/>
      <c r="N1567" s="2"/>
      <c r="R1567" s="19"/>
      <c r="T1567" s="17"/>
      <c r="U1567" s="17"/>
      <c r="V1567" s="17"/>
    </row>
    <row r="1568" spans="6:22" x14ac:dyDescent="0.2">
      <c r="F1568" s="8"/>
      <c r="G1568" s="17"/>
      <c r="H1568" s="20"/>
      <c r="I1568" s="105"/>
      <c r="M1568"/>
      <c r="N1568" s="2"/>
      <c r="R1568" s="19"/>
      <c r="T1568" s="17"/>
      <c r="U1568" s="17"/>
      <c r="V1568" s="17"/>
    </row>
    <row r="1569" spans="6:22" x14ac:dyDescent="0.2">
      <c r="F1569" s="8"/>
      <c r="G1569" s="17"/>
      <c r="H1569" s="20"/>
      <c r="I1569" s="105"/>
      <c r="M1569"/>
      <c r="N1569" s="2"/>
      <c r="R1569" s="19"/>
      <c r="T1569" s="17"/>
      <c r="U1569" s="17"/>
      <c r="V1569" s="17"/>
    </row>
    <row r="1570" spans="6:22" x14ac:dyDescent="0.2">
      <c r="F1570" s="8"/>
      <c r="G1570" s="17"/>
      <c r="H1570" s="20"/>
      <c r="I1570" s="105"/>
      <c r="M1570"/>
      <c r="N1570" s="2"/>
      <c r="R1570" s="19"/>
      <c r="T1570" s="17"/>
      <c r="U1570" s="17"/>
      <c r="V1570" s="17"/>
    </row>
    <row r="1571" spans="6:22" x14ac:dyDescent="0.2">
      <c r="F1571" s="8"/>
      <c r="G1571" s="17"/>
      <c r="H1571" s="20"/>
      <c r="I1571" s="105"/>
      <c r="M1571"/>
      <c r="N1571" s="2"/>
      <c r="R1571" s="19"/>
      <c r="T1571" s="17"/>
      <c r="U1571" s="17"/>
      <c r="V1571" s="17"/>
    </row>
    <row r="1572" spans="6:22" x14ac:dyDescent="0.2">
      <c r="F1572" s="8"/>
      <c r="G1572" s="17"/>
      <c r="H1572" s="20"/>
      <c r="I1572" s="105"/>
      <c r="M1572"/>
      <c r="N1572" s="2"/>
      <c r="R1572" s="19"/>
      <c r="T1572" s="17"/>
      <c r="U1572" s="17"/>
      <c r="V1572" s="17"/>
    </row>
    <row r="1573" spans="6:22" x14ac:dyDescent="0.2">
      <c r="F1573" s="8"/>
      <c r="G1573" s="17"/>
      <c r="H1573" s="20"/>
      <c r="I1573" s="105"/>
      <c r="M1573"/>
      <c r="N1573" s="2"/>
      <c r="R1573" s="19"/>
      <c r="T1573" s="17"/>
      <c r="U1573" s="17"/>
      <c r="V1573" s="17"/>
    </row>
    <row r="1574" spans="6:22" x14ac:dyDescent="0.2">
      <c r="F1574" s="8"/>
      <c r="G1574" s="17"/>
      <c r="H1574" s="20"/>
      <c r="I1574" s="105"/>
      <c r="M1574"/>
      <c r="N1574" s="2"/>
      <c r="R1574" s="19"/>
      <c r="T1574" s="17"/>
      <c r="U1574" s="17"/>
      <c r="V1574" s="17"/>
    </row>
    <row r="1575" spans="6:22" x14ac:dyDescent="0.2">
      <c r="F1575" s="8"/>
      <c r="G1575" s="17"/>
      <c r="H1575" s="20"/>
      <c r="I1575" s="105"/>
      <c r="M1575"/>
      <c r="N1575" s="2"/>
      <c r="R1575" s="19"/>
      <c r="T1575" s="17"/>
      <c r="U1575" s="17"/>
      <c r="V1575" s="17"/>
    </row>
    <row r="1576" spans="6:22" x14ac:dyDescent="0.2">
      <c r="F1576" s="8"/>
      <c r="G1576" s="17"/>
      <c r="H1576" s="20"/>
      <c r="I1576" s="105"/>
      <c r="M1576"/>
      <c r="N1576" s="2"/>
      <c r="R1576" s="19"/>
      <c r="T1576" s="17"/>
      <c r="U1576" s="17"/>
      <c r="V1576" s="17"/>
    </row>
    <row r="1577" spans="6:22" x14ac:dyDescent="0.2">
      <c r="F1577" s="8"/>
      <c r="G1577" s="17"/>
      <c r="H1577" s="20"/>
      <c r="I1577" s="105"/>
      <c r="M1577"/>
      <c r="N1577" s="2"/>
      <c r="R1577" s="19"/>
      <c r="T1577" s="17"/>
      <c r="U1577" s="17"/>
      <c r="V1577" s="17"/>
    </row>
    <row r="1578" spans="6:22" x14ac:dyDescent="0.2">
      <c r="F1578" s="8"/>
      <c r="G1578" s="17"/>
      <c r="H1578" s="20"/>
      <c r="I1578" s="105"/>
      <c r="M1578"/>
      <c r="N1578" s="2"/>
      <c r="R1578" s="19"/>
      <c r="T1578" s="17"/>
      <c r="U1578" s="17"/>
      <c r="V1578" s="17"/>
    </row>
    <row r="1579" spans="6:22" x14ac:dyDescent="0.2">
      <c r="F1579" s="8"/>
      <c r="G1579" s="17"/>
      <c r="H1579" s="20"/>
      <c r="I1579" s="105"/>
      <c r="M1579"/>
      <c r="N1579" s="2"/>
      <c r="R1579" s="19"/>
      <c r="T1579" s="17"/>
      <c r="U1579" s="17"/>
      <c r="V1579" s="17"/>
    </row>
    <row r="1580" spans="6:22" x14ac:dyDescent="0.2">
      <c r="F1580" s="8"/>
      <c r="G1580" s="17"/>
      <c r="H1580" s="20"/>
      <c r="I1580" s="105"/>
      <c r="M1580"/>
      <c r="N1580" s="2"/>
      <c r="R1580" s="19"/>
      <c r="T1580" s="17"/>
      <c r="U1580" s="17"/>
      <c r="V1580" s="17"/>
    </row>
    <row r="1581" spans="6:22" x14ac:dyDescent="0.2">
      <c r="F1581" s="8"/>
      <c r="G1581" s="17"/>
      <c r="H1581" s="20"/>
      <c r="I1581" s="105"/>
      <c r="M1581"/>
      <c r="N1581" s="2"/>
      <c r="R1581" s="19"/>
      <c r="T1581" s="17"/>
      <c r="U1581" s="17"/>
      <c r="V1581" s="17"/>
    </row>
    <row r="1582" spans="6:22" x14ac:dyDescent="0.2">
      <c r="F1582" s="8"/>
      <c r="G1582" s="17"/>
      <c r="H1582" s="20"/>
      <c r="I1582" s="105"/>
      <c r="M1582"/>
      <c r="N1582" s="2"/>
      <c r="R1582" s="19"/>
      <c r="T1582" s="17"/>
      <c r="U1582" s="17"/>
      <c r="V1582" s="17"/>
    </row>
    <row r="1583" spans="6:22" x14ac:dyDescent="0.2">
      <c r="F1583" s="8"/>
      <c r="G1583" s="17"/>
      <c r="H1583" s="20"/>
      <c r="I1583" s="105"/>
      <c r="M1583"/>
      <c r="N1583" s="2"/>
      <c r="R1583" s="19"/>
      <c r="T1583" s="17"/>
      <c r="U1583" s="17"/>
      <c r="V1583" s="17"/>
    </row>
    <row r="1584" spans="6:22" x14ac:dyDescent="0.2">
      <c r="F1584" s="8"/>
      <c r="G1584" s="17"/>
      <c r="H1584" s="20"/>
      <c r="I1584" s="105"/>
      <c r="M1584"/>
      <c r="N1584" s="2"/>
      <c r="R1584" s="19"/>
      <c r="T1584" s="17"/>
      <c r="U1584" s="17"/>
      <c r="V1584" s="17"/>
    </row>
    <row r="1585" spans="6:22" x14ac:dyDescent="0.2">
      <c r="F1585" s="8"/>
      <c r="G1585" s="17"/>
      <c r="H1585" s="20"/>
      <c r="I1585" s="105"/>
      <c r="M1585"/>
      <c r="N1585" s="2"/>
      <c r="R1585" s="19"/>
      <c r="T1585" s="17"/>
      <c r="U1585" s="17"/>
      <c r="V1585" s="17"/>
    </row>
    <row r="1586" spans="6:22" x14ac:dyDescent="0.2">
      <c r="F1586" s="8"/>
      <c r="G1586" s="17"/>
      <c r="H1586" s="20"/>
      <c r="I1586" s="105"/>
      <c r="M1586"/>
      <c r="N1586" s="2"/>
      <c r="R1586" s="19"/>
      <c r="T1586" s="17"/>
      <c r="U1586" s="17"/>
      <c r="V1586" s="17"/>
    </row>
    <row r="1587" spans="6:22" x14ac:dyDescent="0.2">
      <c r="F1587" s="8"/>
      <c r="G1587" s="17"/>
      <c r="H1587" s="20"/>
      <c r="I1587" s="105"/>
      <c r="M1587"/>
      <c r="N1587" s="2"/>
      <c r="R1587" s="19"/>
      <c r="T1587" s="17"/>
      <c r="U1587" s="17"/>
      <c r="V1587" s="17"/>
    </row>
    <row r="1588" spans="6:22" x14ac:dyDescent="0.2">
      <c r="F1588" s="8"/>
      <c r="G1588" s="17"/>
      <c r="H1588" s="20"/>
      <c r="I1588" s="105"/>
      <c r="M1588"/>
      <c r="N1588" s="2"/>
      <c r="R1588" s="19"/>
      <c r="T1588" s="17"/>
      <c r="U1588" s="17"/>
      <c r="V1588" s="17"/>
    </row>
    <row r="1589" spans="6:22" x14ac:dyDescent="0.2">
      <c r="F1589" s="8"/>
      <c r="G1589" s="17"/>
      <c r="H1589" s="20"/>
      <c r="I1589" s="105"/>
      <c r="M1589"/>
      <c r="N1589" s="2"/>
      <c r="R1589" s="19"/>
      <c r="T1589" s="17"/>
      <c r="U1589" s="17"/>
      <c r="V1589" s="17"/>
    </row>
    <row r="1590" spans="6:22" x14ac:dyDescent="0.2">
      <c r="F1590" s="8"/>
      <c r="G1590" s="17"/>
      <c r="H1590" s="20"/>
      <c r="I1590" s="105"/>
      <c r="M1590"/>
      <c r="N1590" s="2"/>
      <c r="R1590" s="19"/>
      <c r="T1590" s="17"/>
      <c r="U1590" s="17"/>
      <c r="V1590" s="17"/>
    </row>
    <row r="1591" spans="6:22" x14ac:dyDescent="0.2">
      <c r="F1591" s="8"/>
      <c r="G1591" s="17"/>
      <c r="H1591" s="20"/>
      <c r="I1591" s="105"/>
      <c r="M1591"/>
      <c r="N1591" s="2"/>
      <c r="R1591" s="19"/>
      <c r="T1591" s="17"/>
      <c r="U1591" s="17"/>
      <c r="V1591" s="17"/>
    </row>
    <row r="1592" spans="6:22" x14ac:dyDescent="0.2">
      <c r="F1592" s="8"/>
      <c r="G1592" s="17"/>
      <c r="H1592" s="20"/>
      <c r="I1592" s="105"/>
      <c r="M1592"/>
      <c r="N1592" s="2"/>
      <c r="R1592" s="19"/>
      <c r="T1592" s="17"/>
      <c r="U1592" s="17"/>
      <c r="V1592" s="17"/>
    </row>
    <row r="1593" spans="6:22" x14ac:dyDescent="0.2">
      <c r="F1593" s="8"/>
      <c r="G1593" s="17"/>
      <c r="H1593" s="20"/>
      <c r="I1593" s="105"/>
      <c r="M1593"/>
      <c r="N1593" s="2"/>
      <c r="R1593" s="19"/>
      <c r="T1593" s="17"/>
      <c r="U1593" s="17"/>
      <c r="V1593" s="17"/>
    </row>
    <row r="1594" spans="6:22" x14ac:dyDescent="0.2">
      <c r="F1594" s="8"/>
      <c r="G1594" s="17"/>
      <c r="H1594" s="20"/>
      <c r="I1594" s="105"/>
      <c r="M1594"/>
      <c r="N1594" s="2"/>
      <c r="R1594" s="19"/>
      <c r="T1594" s="17"/>
      <c r="U1594" s="17"/>
      <c r="V1594" s="17"/>
    </row>
    <row r="1595" spans="6:22" x14ac:dyDescent="0.2">
      <c r="F1595" s="8"/>
      <c r="G1595" s="17"/>
      <c r="H1595" s="20"/>
      <c r="I1595" s="105"/>
      <c r="M1595"/>
      <c r="N1595" s="2"/>
      <c r="R1595" s="19"/>
      <c r="T1595" s="17"/>
      <c r="U1595" s="17"/>
      <c r="V1595" s="17"/>
    </row>
    <row r="1596" spans="6:22" x14ac:dyDescent="0.2">
      <c r="F1596" s="8"/>
      <c r="G1596" s="17"/>
      <c r="H1596" s="20"/>
      <c r="I1596" s="105"/>
      <c r="M1596"/>
      <c r="N1596" s="2"/>
      <c r="R1596" s="19"/>
      <c r="T1596" s="17"/>
      <c r="U1596" s="17"/>
      <c r="V1596" s="17"/>
    </row>
    <row r="1597" spans="6:22" x14ac:dyDescent="0.2">
      <c r="F1597" s="8"/>
      <c r="G1597" s="17"/>
      <c r="H1597" s="20"/>
      <c r="I1597" s="105"/>
      <c r="M1597"/>
      <c r="N1597" s="2"/>
      <c r="R1597" s="19"/>
      <c r="T1597" s="17"/>
      <c r="U1597" s="17"/>
      <c r="V1597" s="17"/>
    </row>
    <row r="1598" spans="6:22" x14ac:dyDescent="0.2">
      <c r="F1598" s="8"/>
      <c r="G1598" s="17"/>
      <c r="H1598" s="20"/>
      <c r="I1598" s="105"/>
      <c r="M1598"/>
      <c r="N1598" s="2"/>
      <c r="R1598" s="19"/>
      <c r="T1598" s="17"/>
      <c r="U1598" s="17"/>
      <c r="V1598" s="17"/>
    </row>
    <row r="1599" spans="6:22" x14ac:dyDescent="0.2">
      <c r="F1599" s="8"/>
      <c r="G1599" s="17"/>
      <c r="H1599" s="20"/>
      <c r="I1599" s="105"/>
      <c r="M1599"/>
      <c r="N1599" s="2"/>
      <c r="R1599" s="19"/>
      <c r="T1599" s="17"/>
      <c r="U1599" s="17"/>
      <c r="V1599" s="17"/>
    </row>
    <row r="1600" spans="6:22" x14ac:dyDescent="0.2">
      <c r="F1600" s="8"/>
      <c r="G1600" s="17"/>
      <c r="H1600" s="20"/>
      <c r="I1600" s="105"/>
      <c r="M1600"/>
      <c r="N1600" s="2"/>
      <c r="R1600" s="19"/>
      <c r="T1600" s="17"/>
      <c r="U1600" s="17"/>
      <c r="V1600" s="17"/>
    </row>
    <row r="1601" spans="6:22" x14ac:dyDescent="0.2">
      <c r="F1601" s="8"/>
      <c r="G1601" s="17"/>
      <c r="H1601" s="20"/>
      <c r="I1601" s="105"/>
      <c r="M1601"/>
      <c r="N1601" s="2"/>
      <c r="R1601" s="19"/>
      <c r="T1601" s="17"/>
      <c r="U1601" s="17"/>
      <c r="V1601" s="17"/>
    </row>
    <row r="1602" spans="6:22" x14ac:dyDescent="0.2">
      <c r="F1602" s="8"/>
      <c r="G1602" s="17"/>
      <c r="H1602" s="20"/>
      <c r="I1602" s="105"/>
      <c r="M1602"/>
      <c r="N1602" s="2"/>
      <c r="R1602" s="19"/>
      <c r="T1602" s="17"/>
      <c r="U1602" s="17"/>
      <c r="V1602" s="17"/>
    </row>
    <row r="1603" spans="6:22" x14ac:dyDescent="0.2">
      <c r="F1603" s="8"/>
      <c r="G1603" s="17"/>
      <c r="H1603" s="20"/>
      <c r="I1603" s="105"/>
      <c r="M1603"/>
      <c r="N1603" s="2"/>
      <c r="R1603" s="19"/>
      <c r="T1603" s="17"/>
      <c r="U1603" s="17"/>
      <c r="V1603" s="17"/>
    </row>
    <row r="1604" spans="6:22" x14ac:dyDescent="0.2">
      <c r="F1604" s="8"/>
      <c r="G1604" s="17"/>
      <c r="H1604" s="20"/>
      <c r="I1604" s="105"/>
      <c r="M1604"/>
      <c r="N1604" s="2"/>
      <c r="R1604" s="19"/>
      <c r="T1604" s="17"/>
      <c r="U1604" s="17"/>
      <c r="V1604" s="17"/>
    </row>
    <row r="1605" spans="6:22" x14ac:dyDescent="0.2">
      <c r="F1605" s="8"/>
      <c r="G1605" s="17"/>
      <c r="H1605" s="20"/>
      <c r="I1605" s="105"/>
      <c r="M1605"/>
      <c r="N1605" s="2"/>
      <c r="R1605" s="19"/>
      <c r="T1605" s="17"/>
      <c r="U1605" s="17"/>
      <c r="V1605" s="17"/>
    </row>
    <row r="1606" spans="6:22" x14ac:dyDescent="0.2">
      <c r="F1606" s="8"/>
      <c r="G1606" s="17"/>
      <c r="H1606" s="20"/>
      <c r="I1606" s="105"/>
      <c r="M1606"/>
      <c r="N1606" s="2"/>
      <c r="R1606" s="19"/>
      <c r="T1606" s="17"/>
      <c r="U1606" s="17"/>
      <c r="V1606" s="17"/>
    </row>
    <row r="1607" spans="6:22" x14ac:dyDescent="0.2">
      <c r="F1607" s="8"/>
      <c r="G1607" s="17"/>
      <c r="H1607" s="20"/>
      <c r="I1607" s="105"/>
      <c r="M1607"/>
      <c r="N1607" s="2"/>
      <c r="R1607" s="19"/>
      <c r="T1607" s="17"/>
      <c r="U1607" s="17"/>
      <c r="V1607" s="17"/>
    </row>
    <row r="1608" spans="6:22" x14ac:dyDescent="0.2">
      <c r="F1608" s="8"/>
      <c r="G1608" s="17"/>
      <c r="H1608" s="20"/>
      <c r="I1608" s="105"/>
      <c r="M1608"/>
      <c r="N1608" s="2"/>
      <c r="R1608" s="19"/>
      <c r="T1608" s="17"/>
      <c r="U1608" s="17"/>
      <c r="V1608" s="17"/>
    </row>
    <row r="1609" spans="6:22" x14ac:dyDescent="0.2">
      <c r="F1609" s="8"/>
      <c r="G1609" s="17"/>
      <c r="H1609" s="20"/>
      <c r="I1609" s="105"/>
      <c r="M1609"/>
      <c r="N1609" s="2"/>
      <c r="R1609" s="19"/>
      <c r="T1609" s="17"/>
      <c r="U1609" s="17"/>
      <c r="V1609" s="17"/>
    </row>
    <row r="1610" spans="6:22" x14ac:dyDescent="0.2">
      <c r="F1610" s="8"/>
      <c r="G1610" s="17"/>
      <c r="H1610" s="20"/>
      <c r="I1610" s="105"/>
      <c r="M1610"/>
      <c r="N1610" s="2"/>
      <c r="R1610" s="19"/>
      <c r="T1610" s="17"/>
      <c r="U1610" s="17"/>
      <c r="V1610" s="17"/>
    </row>
    <row r="1611" spans="6:22" x14ac:dyDescent="0.2">
      <c r="F1611" s="8"/>
      <c r="G1611" s="17"/>
      <c r="H1611" s="20"/>
      <c r="I1611" s="105"/>
      <c r="M1611"/>
      <c r="N1611" s="2"/>
      <c r="R1611" s="19"/>
      <c r="T1611" s="17"/>
      <c r="U1611" s="17"/>
      <c r="V1611" s="17"/>
    </row>
    <row r="1612" spans="6:22" x14ac:dyDescent="0.2">
      <c r="F1612" s="8"/>
      <c r="G1612" s="17"/>
      <c r="H1612" s="20"/>
      <c r="I1612" s="105"/>
      <c r="M1612"/>
      <c r="N1612" s="2"/>
      <c r="R1612" s="19"/>
      <c r="T1612" s="17"/>
      <c r="U1612" s="17"/>
      <c r="V1612" s="17"/>
    </row>
    <row r="1613" spans="6:22" x14ac:dyDescent="0.2">
      <c r="F1613" s="8"/>
      <c r="G1613" s="17"/>
      <c r="H1613" s="20"/>
      <c r="I1613" s="105"/>
      <c r="M1613"/>
      <c r="N1613" s="2"/>
      <c r="R1613" s="19"/>
      <c r="T1613" s="17"/>
      <c r="U1613" s="17"/>
      <c r="V1613" s="17"/>
    </row>
    <row r="1614" spans="6:22" x14ac:dyDescent="0.2">
      <c r="F1614" s="8"/>
      <c r="G1614" s="17"/>
      <c r="H1614" s="20"/>
      <c r="I1614" s="105"/>
      <c r="M1614"/>
      <c r="N1614" s="2"/>
      <c r="R1614" s="19"/>
      <c r="T1614" s="17"/>
      <c r="U1614" s="17"/>
      <c r="V1614" s="17"/>
    </row>
    <row r="1615" spans="6:22" x14ac:dyDescent="0.2">
      <c r="F1615" s="8"/>
      <c r="G1615" s="17"/>
      <c r="H1615" s="20"/>
      <c r="I1615" s="105"/>
      <c r="M1615"/>
      <c r="N1615" s="2"/>
      <c r="R1615" s="19"/>
      <c r="T1615" s="17"/>
      <c r="U1615" s="17"/>
      <c r="V1615" s="17"/>
    </row>
    <row r="1616" spans="6:22" x14ac:dyDescent="0.2">
      <c r="F1616" s="8"/>
      <c r="G1616" s="17"/>
      <c r="H1616" s="20"/>
      <c r="I1616" s="105"/>
      <c r="M1616"/>
      <c r="N1616" s="2"/>
      <c r="R1616" s="19"/>
      <c r="T1616" s="17"/>
      <c r="U1616" s="17"/>
      <c r="V1616" s="17"/>
    </row>
    <row r="1617" spans="6:22" x14ac:dyDescent="0.2">
      <c r="F1617" s="8"/>
      <c r="G1617" s="17"/>
      <c r="H1617" s="20"/>
      <c r="I1617" s="105"/>
      <c r="M1617"/>
      <c r="N1617" s="2"/>
      <c r="R1617" s="19"/>
      <c r="T1617" s="17"/>
      <c r="U1617" s="17"/>
      <c r="V1617" s="17"/>
    </row>
    <row r="1618" spans="6:22" x14ac:dyDescent="0.2">
      <c r="F1618" s="8"/>
      <c r="G1618" s="17"/>
      <c r="H1618" s="20"/>
      <c r="I1618" s="105"/>
      <c r="M1618"/>
      <c r="N1618" s="2"/>
      <c r="R1618" s="19"/>
      <c r="T1618" s="17"/>
      <c r="U1618" s="17"/>
      <c r="V1618" s="17"/>
    </row>
    <row r="1619" spans="6:22" x14ac:dyDescent="0.2">
      <c r="F1619" s="8"/>
      <c r="G1619" s="17"/>
      <c r="H1619" s="20"/>
      <c r="I1619" s="105"/>
      <c r="M1619"/>
      <c r="N1619" s="2"/>
      <c r="R1619" s="19"/>
      <c r="T1619" s="17"/>
      <c r="U1619" s="17"/>
      <c r="V1619" s="17"/>
    </row>
    <row r="1620" spans="6:22" x14ac:dyDescent="0.2">
      <c r="F1620" s="8"/>
      <c r="G1620" s="17"/>
      <c r="H1620" s="20"/>
      <c r="I1620" s="105"/>
      <c r="M1620"/>
      <c r="N1620" s="2"/>
      <c r="R1620" s="19"/>
      <c r="T1620" s="17"/>
      <c r="U1620" s="17"/>
      <c r="V1620" s="17"/>
    </row>
    <row r="1621" spans="6:22" x14ac:dyDescent="0.2">
      <c r="F1621" s="8"/>
      <c r="G1621" s="17"/>
      <c r="H1621" s="20"/>
      <c r="I1621" s="105"/>
      <c r="M1621"/>
      <c r="N1621" s="2"/>
      <c r="R1621" s="19"/>
      <c r="T1621" s="17"/>
      <c r="U1621" s="17"/>
      <c r="V1621" s="17"/>
    </row>
    <row r="1622" spans="6:22" x14ac:dyDescent="0.2">
      <c r="F1622" s="8"/>
      <c r="G1622" s="17"/>
      <c r="H1622" s="20"/>
      <c r="I1622" s="105"/>
      <c r="M1622"/>
      <c r="N1622" s="2"/>
      <c r="R1622" s="19"/>
      <c r="T1622" s="17"/>
      <c r="U1622" s="17"/>
      <c r="V1622" s="17"/>
    </row>
    <row r="1623" spans="6:22" x14ac:dyDescent="0.2">
      <c r="F1623" s="8"/>
      <c r="G1623" s="17"/>
      <c r="H1623" s="20"/>
      <c r="I1623" s="105"/>
      <c r="M1623"/>
      <c r="N1623" s="2"/>
      <c r="R1623" s="19"/>
      <c r="T1623" s="17"/>
      <c r="U1623" s="17"/>
      <c r="V1623" s="17"/>
    </row>
    <row r="1624" spans="6:22" x14ac:dyDescent="0.2">
      <c r="F1624" s="8"/>
      <c r="G1624" s="17"/>
      <c r="H1624" s="20"/>
      <c r="I1624" s="105"/>
      <c r="M1624"/>
      <c r="N1624" s="2"/>
      <c r="R1624" s="19"/>
      <c r="T1624" s="17"/>
      <c r="U1624" s="17"/>
      <c r="V1624" s="17"/>
    </row>
    <row r="1625" spans="6:22" x14ac:dyDescent="0.2">
      <c r="F1625" s="8"/>
      <c r="G1625" s="17"/>
      <c r="H1625" s="20"/>
      <c r="I1625" s="105"/>
      <c r="M1625"/>
      <c r="N1625" s="2"/>
      <c r="R1625" s="19"/>
      <c r="T1625" s="17"/>
      <c r="U1625" s="17"/>
      <c r="V1625" s="17"/>
    </row>
    <row r="1626" spans="6:22" x14ac:dyDescent="0.2">
      <c r="F1626" s="8"/>
      <c r="G1626" s="17"/>
      <c r="H1626" s="20"/>
      <c r="I1626" s="105"/>
      <c r="M1626"/>
      <c r="N1626" s="2"/>
      <c r="R1626" s="19"/>
      <c r="T1626" s="17"/>
      <c r="U1626" s="17"/>
      <c r="V1626" s="17"/>
    </row>
    <row r="1627" spans="6:22" x14ac:dyDescent="0.2">
      <c r="F1627" s="8"/>
      <c r="G1627" s="17"/>
      <c r="H1627" s="20"/>
      <c r="I1627" s="105"/>
      <c r="M1627"/>
      <c r="N1627" s="2"/>
      <c r="R1627" s="19"/>
      <c r="T1627" s="17"/>
      <c r="U1627" s="17"/>
      <c r="V1627" s="17"/>
    </row>
    <row r="1628" spans="6:22" x14ac:dyDescent="0.2">
      <c r="F1628" s="8"/>
      <c r="G1628" s="17"/>
      <c r="H1628" s="20"/>
      <c r="I1628" s="105"/>
      <c r="M1628"/>
      <c r="N1628" s="2"/>
      <c r="R1628" s="19"/>
      <c r="T1628" s="17"/>
      <c r="U1628" s="17"/>
      <c r="V1628" s="17"/>
    </row>
    <row r="1629" spans="6:22" x14ac:dyDescent="0.2">
      <c r="F1629" s="8"/>
      <c r="G1629" s="17"/>
      <c r="H1629" s="20"/>
      <c r="I1629" s="105"/>
      <c r="M1629"/>
      <c r="N1629" s="2"/>
      <c r="R1629" s="19"/>
      <c r="T1629" s="17"/>
      <c r="U1629" s="17"/>
      <c r="V1629" s="17"/>
    </row>
    <row r="1630" spans="6:22" x14ac:dyDescent="0.2">
      <c r="F1630" s="8"/>
      <c r="G1630" s="17"/>
      <c r="H1630" s="20"/>
      <c r="I1630" s="105"/>
      <c r="M1630"/>
      <c r="N1630" s="2"/>
      <c r="R1630" s="19"/>
      <c r="T1630" s="17"/>
      <c r="U1630" s="17"/>
      <c r="V1630" s="17"/>
    </row>
    <row r="1631" spans="6:22" x14ac:dyDescent="0.2">
      <c r="F1631" s="8"/>
      <c r="G1631" s="17"/>
      <c r="H1631" s="20"/>
      <c r="I1631" s="105"/>
      <c r="M1631"/>
      <c r="N1631" s="2"/>
      <c r="R1631" s="19"/>
      <c r="T1631" s="17"/>
      <c r="U1631" s="17"/>
      <c r="V1631" s="17"/>
    </row>
    <row r="1632" spans="6:22" x14ac:dyDescent="0.2">
      <c r="F1632" s="8"/>
      <c r="G1632" s="17"/>
      <c r="H1632" s="20"/>
      <c r="I1632" s="105"/>
      <c r="M1632"/>
      <c r="N1632" s="2"/>
      <c r="R1632" s="19"/>
      <c r="T1632" s="17"/>
      <c r="U1632" s="17"/>
      <c r="V1632" s="17"/>
    </row>
    <row r="1633" spans="6:22" x14ac:dyDescent="0.2">
      <c r="F1633" s="8"/>
      <c r="G1633" s="17"/>
      <c r="H1633" s="20"/>
      <c r="I1633" s="105"/>
      <c r="M1633"/>
      <c r="N1633" s="2"/>
      <c r="R1633" s="19"/>
      <c r="T1633" s="17"/>
      <c r="U1633" s="17"/>
      <c r="V1633" s="17"/>
    </row>
    <row r="1634" spans="6:22" x14ac:dyDescent="0.2">
      <c r="F1634" s="8"/>
      <c r="G1634" s="17"/>
      <c r="H1634" s="20"/>
      <c r="I1634" s="105"/>
      <c r="M1634"/>
      <c r="N1634" s="2"/>
      <c r="R1634" s="19"/>
      <c r="T1634" s="17"/>
      <c r="U1634" s="17"/>
      <c r="V1634" s="17"/>
    </row>
    <row r="1635" spans="6:22" x14ac:dyDescent="0.2">
      <c r="F1635" s="8"/>
      <c r="G1635" s="17"/>
      <c r="H1635" s="20"/>
      <c r="I1635" s="105"/>
      <c r="M1635"/>
      <c r="N1635" s="2"/>
      <c r="R1635" s="19"/>
      <c r="T1635" s="17"/>
      <c r="U1635" s="17"/>
      <c r="V1635" s="17"/>
    </row>
    <row r="1636" spans="6:22" x14ac:dyDescent="0.2">
      <c r="F1636" s="8"/>
      <c r="G1636" s="17"/>
      <c r="H1636" s="20"/>
      <c r="I1636" s="105"/>
      <c r="M1636"/>
      <c r="N1636" s="2"/>
      <c r="R1636" s="19"/>
      <c r="T1636" s="17"/>
      <c r="U1636" s="17"/>
      <c r="V1636" s="17"/>
    </row>
    <row r="1637" spans="6:22" x14ac:dyDescent="0.2">
      <c r="F1637" s="8"/>
      <c r="G1637" s="17"/>
      <c r="H1637" s="20"/>
      <c r="I1637" s="105"/>
      <c r="M1637"/>
      <c r="N1637" s="2"/>
      <c r="R1637" s="19"/>
      <c r="T1637" s="17"/>
      <c r="U1637" s="17"/>
      <c r="V1637" s="17"/>
    </row>
    <row r="1638" spans="6:22" x14ac:dyDescent="0.2">
      <c r="F1638" s="8"/>
      <c r="G1638" s="17"/>
      <c r="H1638" s="20"/>
      <c r="I1638" s="105"/>
      <c r="M1638"/>
      <c r="N1638" s="2"/>
      <c r="R1638" s="19"/>
      <c r="T1638" s="17"/>
      <c r="U1638" s="17"/>
      <c r="V1638" s="17"/>
    </row>
    <row r="1639" spans="6:22" x14ac:dyDescent="0.2">
      <c r="F1639" s="8"/>
      <c r="G1639" s="17"/>
      <c r="H1639" s="20"/>
      <c r="I1639" s="105"/>
      <c r="M1639"/>
      <c r="N1639" s="2"/>
      <c r="R1639" s="19"/>
      <c r="T1639" s="17"/>
      <c r="U1639" s="17"/>
      <c r="V1639" s="17"/>
    </row>
    <row r="1640" spans="6:22" x14ac:dyDescent="0.2">
      <c r="F1640" s="8"/>
      <c r="G1640" s="17"/>
      <c r="H1640" s="20"/>
      <c r="I1640" s="105"/>
      <c r="M1640"/>
      <c r="N1640" s="2"/>
      <c r="R1640" s="19"/>
      <c r="T1640" s="17"/>
      <c r="U1640" s="17"/>
      <c r="V1640" s="17"/>
    </row>
    <row r="1641" spans="6:22" x14ac:dyDescent="0.2">
      <c r="F1641" s="8"/>
      <c r="G1641" s="17"/>
      <c r="H1641" s="20"/>
      <c r="I1641" s="105"/>
      <c r="M1641"/>
      <c r="N1641" s="2"/>
      <c r="R1641" s="19"/>
      <c r="T1641" s="17"/>
      <c r="U1641" s="17"/>
      <c r="V1641" s="17"/>
    </row>
    <row r="1642" spans="6:22" x14ac:dyDescent="0.2">
      <c r="F1642" s="8"/>
      <c r="G1642" s="17"/>
      <c r="H1642" s="20"/>
      <c r="I1642" s="105"/>
      <c r="M1642"/>
      <c r="N1642" s="2"/>
      <c r="R1642" s="19"/>
      <c r="T1642" s="17"/>
      <c r="U1642" s="17"/>
      <c r="V1642" s="17"/>
    </row>
    <row r="1643" spans="6:22" x14ac:dyDescent="0.2">
      <c r="F1643" s="8"/>
      <c r="G1643" s="17"/>
      <c r="H1643" s="20"/>
      <c r="I1643" s="105"/>
      <c r="M1643"/>
      <c r="N1643" s="2"/>
      <c r="R1643" s="19"/>
      <c r="T1643" s="17"/>
      <c r="U1643" s="17"/>
      <c r="V1643" s="17"/>
    </row>
    <row r="1644" spans="6:22" x14ac:dyDescent="0.2">
      <c r="F1644" s="8"/>
      <c r="G1644" s="17"/>
      <c r="H1644" s="20"/>
      <c r="I1644" s="105"/>
      <c r="M1644"/>
      <c r="N1644" s="2"/>
      <c r="R1644" s="19"/>
      <c r="T1644" s="17"/>
      <c r="U1644" s="17"/>
      <c r="V1644" s="17"/>
    </row>
    <row r="1645" spans="6:22" x14ac:dyDescent="0.2">
      <c r="F1645" s="8"/>
      <c r="G1645" s="17"/>
      <c r="H1645" s="20"/>
      <c r="I1645" s="105"/>
      <c r="M1645"/>
      <c r="N1645" s="2"/>
      <c r="R1645" s="19"/>
      <c r="T1645" s="17"/>
      <c r="U1645" s="17"/>
      <c r="V1645" s="17"/>
    </row>
    <row r="1646" spans="6:22" x14ac:dyDescent="0.2">
      <c r="F1646" s="8"/>
      <c r="G1646" s="17"/>
      <c r="H1646" s="20"/>
      <c r="I1646" s="105"/>
      <c r="M1646"/>
      <c r="N1646" s="2"/>
      <c r="R1646" s="19"/>
      <c r="T1646" s="17"/>
      <c r="U1646" s="17"/>
      <c r="V1646" s="17"/>
    </row>
    <row r="1647" spans="6:22" x14ac:dyDescent="0.2">
      <c r="F1647" s="8"/>
      <c r="G1647" s="17"/>
      <c r="H1647" s="20"/>
      <c r="I1647" s="105"/>
      <c r="M1647"/>
      <c r="N1647" s="2"/>
      <c r="R1647" s="19"/>
      <c r="T1647" s="17"/>
      <c r="U1647" s="17"/>
      <c r="V1647" s="17"/>
    </row>
    <row r="1648" spans="6:22" x14ac:dyDescent="0.2">
      <c r="F1648" s="8"/>
      <c r="G1648" s="17"/>
      <c r="H1648" s="20"/>
      <c r="I1648" s="105"/>
      <c r="M1648"/>
      <c r="N1648" s="2"/>
      <c r="R1648" s="19"/>
      <c r="T1648" s="17"/>
      <c r="U1648" s="17"/>
      <c r="V1648" s="17"/>
    </row>
    <row r="1649" spans="6:22" x14ac:dyDescent="0.2">
      <c r="F1649" s="8"/>
      <c r="G1649" s="17"/>
      <c r="H1649" s="20"/>
      <c r="I1649" s="105"/>
      <c r="M1649"/>
      <c r="N1649" s="2"/>
      <c r="R1649" s="19"/>
      <c r="T1649" s="17"/>
      <c r="U1649" s="17"/>
      <c r="V1649" s="17"/>
    </row>
    <row r="1650" spans="6:22" x14ac:dyDescent="0.2">
      <c r="F1650" s="8"/>
      <c r="G1650" s="17"/>
      <c r="H1650" s="20"/>
      <c r="I1650" s="105"/>
      <c r="M1650"/>
      <c r="N1650" s="2"/>
      <c r="R1650" s="19"/>
      <c r="T1650" s="17"/>
      <c r="U1650" s="17"/>
      <c r="V1650" s="17"/>
    </row>
    <row r="1651" spans="6:22" x14ac:dyDescent="0.2">
      <c r="F1651" s="8"/>
      <c r="G1651" s="17"/>
      <c r="H1651" s="20"/>
      <c r="I1651" s="105"/>
      <c r="M1651"/>
      <c r="N1651" s="2"/>
      <c r="R1651" s="19"/>
      <c r="T1651" s="17"/>
      <c r="U1651" s="17"/>
      <c r="V1651" s="17"/>
    </row>
    <row r="1652" spans="6:22" x14ac:dyDescent="0.2">
      <c r="F1652" s="8"/>
      <c r="G1652" s="17"/>
      <c r="H1652" s="20"/>
      <c r="I1652" s="105"/>
      <c r="M1652"/>
      <c r="N1652" s="2"/>
      <c r="R1652" s="19"/>
      <c r="T1652" s="17"/>
      <c r="U1652" s="17"/>
      <c r="V1652" s="17"/>
    </row>
    <row r="1653" spans="6:22" x14ac:dyDescent="0.2">
      <c r="F1653" s="8"/>
      <c r="G1653" s="17"/>
      <c r="H1653" s="20"/>
      <c r="I1653" s="105"/>
      <c r="M1653"/>
      <c r="N1653" s="2"/>
      <c r="R1653" s="19"/>
      <c r="T1653" s="17"/>
      <c r="U1653" s="17"/>
      <c r="V1653" s="17"/>
    </row>
    <row r="1654" spans="6:22" x14ac:dyDescent="0.2">
      <c r="F1654" s="8"/>
      <c r="G1654" s="17"/>
      <c r="H1654" s="20"/>
      <c r="I1654" s="105"/>
      <c r="M1654"/>
      <c r="N1654" s="2"/>
      <c r="R1654" s="19"/>
      <c r="T1654" s="17"/>
      <c r="U1654" s="17"/>
      <c r="V1654" s="17"/>
    </row>
    <row r="1655" spans="6:22" x14ac:dyDescent="0.2">
      <c r="F1655" s="8"/>
      <c r="G1655" s="17"/>
      <c r="H1655" s="20"/>
      <c r="I1655" s="105"/>
      <c r="M1655"/>
      <c r="N1655" s="2"/>
      <c r="R1655" s="19"/>
      <c r="T1655" s="17"/>
      <c r="U1655" s="17"/>
      <c r="V1655" s="17"/>
    </row>
    <row r="1656" spans="6:22" x14ac:dyDescent="0.2">
      <c r="F1656" s="8"/>
      <c r="G1656" s="17"/>
      <c r="H1656" s="20"/>
      <c r="I1656" s="105"/>
      <c r="M1656"/>
      <c r="N1656" s="2"/>
      <c r="R1656" s="19"/>
      <c r="T1656" s="17"/>
      <c r="U1656" s="17"/>
      <c r="V1656" s="17"/>
    </row>
    <row r="1657" spans="6:22" x14ac:dyDescent="0.2">
      <c r="F1657" s="8"/>
      <c r="G1657" s="17"/>
      <c r="H1657" s="20"/>
      <c r="I1657" s="105"/>
      <c r="M1657"/>
      <c r="N1657" s="2"/>
      <c r="R1657" s="19"/>
      <c r="T1657" s="17"/>
      <c r="U1657" s="17"/>
      <c r="V1657" s="17"/>
    </row>
    <row r="1658" spans="6:22" x14ac:dyDescent="0.2">
      <c r="F1658" s="8"/>
      <c r="G1658" s="17"/>
      <c r="H1658" s="20"/>
      <c r="I1658" s="105"/>
      <c r="M1658"/>
      <c r="N1658" s="2"/>
      <c r="R1658" s="19"/>
      <c r="T1658" s="17"/>
      <c r="U1658" s="17"/>
      <c r="V1658" s="17"/>
    </row>
    <row r="1659" spans="6:22" x14ac:dyDescent="0.2">
      <c r="F1659" s="8"/>
      <c r="G1659" s="17"/>
      <c r="H1659" s="20"/>
      <c r="I1659" s="105"/>
      <c r="M1659"/>
      <c r="N1659" s="2"/>
      <c r="R1659" s="19"/>
      <c r="T1659" s="17"/>
      <c r="U1659" s="17"/>
      <c r="V1659" s="17"/>
    </row>
    <row r="1660" spans="6:22" x14ac:dyDescent="0.2">
      <c r="F1660" s="8"/>
      <c r="G1660" s="17"/>
      <c r="H1660" s="20"/>
      <c r="I1660" s="105"/>
      <c r="M1660"/>
      <c r="N1660" s="2"/>
      <c r="R1660" s="19"/>
      <c r="T1660" s="17"/>
      <c r="U1660" s="17"/>
      <c r="V1660" s="17"/>
    </row>
    <row r="1661" spans="6:22" x14ac:dyDescent="0.2">
      <c r="F1661" s="8"/>
      <c r="G1661" s="17"/>
      <c r="H1661" s="20"/>
      <c r="I1661" s="105"/>
      <c r="M1661"/>
      <c r="N1661" s="2"/>
      <c r="R1661" s="19"/>
      <c r="T1661" s="17"/>
      <c r="U1661" s="17"/>
      <c r="V1661" s="17"/>
    </row>
    <row r="1662" spans="6:22" x14ac:dyDescent="0.2">
      <c r="F1662" s="8"/>
      <c r="G1662" s="17"/>
      <c r="H1662" s="20"/>
      <c r="I1662" s="105"/>
      <c r="M1662"/>
      <c r="N1662" s="2"/>
      <c r="R1662" s="19"/>
      <c r="T1662" s="17"/>
      <c r="U1662" s="17"/>
      <c r="V1662" s="17"/>
    </row>
    <row r="1663" spans="6:22" x14ac:dyDescent="0.2">
      <c r="F1663" s="8"/>
      <c r="G1663" s="17"/>
      <c r="H1663" s="20"/>
      <c r="I1663" s="105"/>
      <c r="M1663"/>
      <c r="N1663" s="2"/>
      <c r="R1663" s="19"/>
      <c r="T1663" s="17"/>
      <c r="U1663" s="17"/>
      <c r="V1663" s="17"/>
    </row>
    <row r="1664" spans="6:22" x14ac:dyDescent="0.2">
      <c r="F1664" s="8"/>
      <c r="G1664" s="17"/>
      <c r="H1664" s="20"/>
      <c r="I1664" s="105"/>
      <c r="M1664"/>
      <c r="N1664" s="2"/>
      <c r="R1664" s="19"/>
      <c r="T1664" s="17"/>
      <c r="U1664" s="17"/>
      <c r="V1664" s="17"/>
    </row>
    <row r="1665" spans="6:22" x14ac:dyDescent="0.2">
      <c r="F1665" s="8"/>
      <c r="G1665" s="17"/>
      <c r="H1665" s="20"/>
      <c r="I1665" s="105"/>
      <c r="M1665"/>
      <c r="N1665" s="2"/>
      <c r="R1665" s="19"/>
      <c r="T1665" s="17"/>
      <c r="U1665" s="17"/>
      <c r="V1665" s="17"/>
    </row>
    <row r="1666" spans="6:22" x14ac:dyDescent="0.2">
      <c r="F1666" s="8"/>
      <c r="G1666" s="17"/>
      <c r="H1666" s="20"/>
      <c r="I1666" s="105"/>
      <c r="M1666"/>
      <c r="N1666" s="2"/>
      <c r="R1666" s="19"/>
      <c r="T1666" s="17"/>
      <c r="U1666" s="17"/>
      <c r="V1666" s="17"/>
    </row>
    <row r="1667" spans="6:22" x14ac:dyDescent="0.2">
      <c r="F1667" s="8"/>
      <c r="G1667" s="17"/>
      <c r="H1667" s="20"/>
      <c r="I1667" s="105"/>
      <c r="M1667"/>
      <c r="N1667" s="2"/>
      <c r="R1667" s="19"/>
      <c r="T1667" s="17"/>
      <c r="U1667" s="17"/>
      <c r="V1667" s="17"/>
    </row>
    <row r="1668" spans="6:22" x14ac:dyDescent="0.2">
      <c r="F1668" s="8"/>
      <c r="G1668" s="17"/>
      <c r="H1668" s="20"/>
      <c r="I1668" s="105"/>
      <c r="M1668"/>
      <c r="N1668" s="2"/>
      <c r="R1668" s="19"/>
      <c r="T1668" s="17"/>
      <c r="U1668" s="17"/>
      <c r="V1668" s="17"/>
    </row>
    <row r="1669" spans="6:22" x14ac:dyDescent="0.2">
      <c r="F1669" s="8"/>
      <c r="G1669" s="17"/>
      <c r="H1669" s="20"/>
      <c r="I1669" s="105"/>
      <c r="M1669"/>
      <c r="N1669" s="2"/>
      <c r="R1669" s="19"/>
      <c r="T1669" s="17"/>
      <c r="U1669" s="17"/>
      <c r="V1669" s="17"/>
    </row>
    <row r="1670" spans="6:22" x14ac:dyDescent="0.2">
      <c r="F1670" s="8"/>
      <c r="G1670" s="17"/>
      <c r="H1670" s="20"/>
      <c r="I1670" s="105"/>
      <c r="M1670"/>
      <c r="N1670" s="2"/>
      <c r="R1670" s="19"/>
      <c r="T1670" s="17"/>
      <c r="U1670" s="17"/>
      <c r="V1670" s="17"/>
    </row>
    <row r="1671" spans="6:22" x14ac:dyDescent="0.2">
      <c r="F1671" s="8"/>
      <c r="G1671" s="17"/>
      <c r="H1671" s="20"/>
      <c r="I1671" s="105"/>
      <c r="M1671"/>
      <c r="N1671" s="2"/>
      <c r="R1671" s="19"/>
      <c r="T1671" s="17"/>
      <c r="U1671" s="17"/>
      <c r="V1671" s="17"/>
    </row>
    <row r="1672" spans="6:22" x14ac:dyDescent="0.2">
      <c r="F1672" s="8"/>
      <c r="G1672" s="17"/>
      <c r="H1672" s="20"/>
      <c r="I1672" s="105"/>
      <c r="M1672"/>
      <c r="N1672" s="2"/>
      <c r="R1672" s="19"/>
      <c r="T1672" s="17"/>
      <c r="U1672" s="17"/>
      <c r="V1672" s="17"/>
    </row>
    <row r="1673" spans="6:22" x14ac:dyDescent="0.2">
      <c r="F1673" s="8"/>
      <c r="G1673" s="17"/>
      <c r="H1673" s="20"/>
      <c r="I1673" s="105"/>
      <c r="M1673"/>
      <c r="N1673" s="2"/>
      <c r="R1673" s="19"/>
      <c r="T1673" s="17"/>
      <c r="U1673" s="17"/>
      <c r="V1673" s="17"/>
    </row>
    <row r="1674" spans="6:22" x14ac:dyDescent="0.2">
      <c r="F1674" s="8"/>
      <c r="G1674" s="17"/>
      <c r="H1674" s="20"/>
      <c r="I1674" s="105"/>
      <c r="M1674"/>
      <c r="N1674" s="2"/>
      <c r="R1674" s="19"/>
      <c r="T1674" s="17"/>
      <c r="U1674" s="17"/>
      <c r="V1674" s="17"/>
    </row>
    <row r="1675" spans="6:22" x14ac:dyDescent="0.2">
      <c r="F1675" s="8"/>
      <c r="G1675" s="17"/>
      <c r="H1675" s="20"/>
      <c r="I1675" s="105"/>
      <c r="M1675"/>
      <c r="N1675" s="2"/>
      <c r="R1675" s="19"/>
      <c r="T1675" s="17"/>
      <c r="U1675" s="17"/>
      <c r="V1675" s="17"/>
    </row>
    <row r="1676" spans="6:22" x14ac:dyDescent="0.2">
      <c r="F1676" s="8"/>
      <c r="G1676" s="17"/>
      <c r="H1676" s="20"/>
      <c r="I1676" s="105"/>
      <c r="M1676"/>
      <c r="N1676" s="2"/>
      <c r="R1676" s="19"/>
      <c r="T1676" s="17"/>
      <c r="U1676" s="17"/>
      <c r="V1676" s="17"/>
    </row>
    <row r="1677" spans="6:22" x14ac:dyDescent="0.2">
      <c r="F1677" s="8"/>
      <c r="G1677" s="17"/>
      <c r="H1677" s="20"/>
      <c r="I1677" s="105"/>
      <c r="M1677"/>
      <c r="N1677" s="2"/>
      <c r="R1677" s="19"/>
      <c r="T1677" s="17"/>
      <c r="U1677" s="17"/>
      <c r="V1677" s="17"/>
    </row>
    <row r="1678" spans="6:22" x14ac:dyDescent="0.2">
      <c r="F1678" s="8"/>
      <c r="G1678" s="17"/>
      <c r="H1678" s="20"/>
      <c r="I1678" s="105"/>
      <c r="M1678"/>
      <c r="N1678" s="2"/>
      <c r="R1678" s="19"/>
      <c r="T1678" s="17"/>
      <c r="U1678" s="17"/>
      <c r="V1678" s="17"/>
    </row>
    <row r="1679" spans="6:22" x14ac:dyDescent="0.2">
      <c r="F1679" s="8"/>
      <c r="G1679" s="17"/>
      <c r="H1679" s="20"/>
      <c r="I1679" s="105"/>
      <c r="M1679"/>
      <c r="N1679" s="2"/>
      <c r="R1679" s="19"/>
      <c r="T1679" s="17"/>
      <c r="U1679" s="17"/>
      <c r="V1679" s="17"/>
    </row>
    <row r="1680" spans="6:22" x14ac:dyDescent="0.2">
      <c r="F1680" s="8"/>
      <c r="G1680" s="17"/>
      <c r="H1680" s="20"/>
      <c r="I1680" s="105"/>
      <c r="M1680"/>
      <c r="N1680" s="2"/>
      <c r="R1680" s="19"/>
      <c r="T1680" s="17"/>
      <c r="U1680" s="17"/>
      <c r="V1680" s="17"/>
    </row>
    <row r="1681" spans="6:22" x14ac:dyDescent="0.2">
      <c r="F1681" s="8"/>
      <c r="G1681" s="17"/>
      <c r="H1681" s="20"/>
      <c r="I1681" s="105"/>
      <c r="M1681"/>
      <c r="N1681" s="2"/>
      <c r="R1681" s="19"/>
      <c r="T1681" s="17"/>
      <c r="U1681" s="17"/>
      <c r="V1681" s="17"/>
    </row>
    <row r="1682" spans="6:22" x14ac:dyDescent="0.2">
      <c r="F1682" s="8"/>
      <c r="G1682" s="17"/>
      <c r="H1682" s="20"/>
      <c r="I1682" s="105"/>
      <c r="M1682"/>
      <c r="N1682" s="2"/>
      <c r="R1682" s="19"/>
      <c r="T1682" s="17"/>
      <c r="U1682" s="17"/>
      <c r="V1682" s="17"/>
    </row>
    <row r="1683" spans="6:22" x14ac:dyDescent="0.2">
      <c r="F1683" s="8"/>
      <c r="G1683" s="17"/>
      <c r="H1683" s="20"/>
      <c r="I1683" s="105"/>
      <c r="M1683"/>
      <c r="N1683" s="2"/>
      <c r="R1683" s="19"/>
      <c r="T1683" s="17"/>
      <c r="U1683" s="17"/>
      <c r="V1683" s="17"/>
    </row>
    <row r="1684" spans="6:22" x14ac:dyDescent="0.2">
      <c r="F1684" s="8"/>
      <c r="G1684" s="17"/>
      <c r="H1684" s="20"/>
      <c r="I1684" s="105"/>
      <c r="M1684"/>
      <c r="N1684" s="2"/>
      <c r="R1684" s="19"/>
      <c r="T1684" s="17"/>
      <c r="U1684" s="17"/>
      <c r="V1684" s="17"/>
    </row>
    <row r="1685" spans="6:22" x14ac:dyDescent="0.2">
      <c r="F1685" s="8"/>
      <c r="G1685" s="17"/>
      <c r="H1685" s="20"/>
      <c r="I1685" s="105"/>
      <c r="M1685"/>
      <c r="N1685" s="2"/>
      <c r="R1685" s="19"/>
      <c r="T1685" s="17"/>
      <c r="U1685" s="17"/>
      <c r="V1685" s="17"/>
    </row>
    <row r="1686" spans="6:22" x14ac:dyDescent="0.2">
      <c r="F1686" s="8"/>
      <c r="G1686" s="17"/>
      <c r="H1686" s="20"/>
      <c r="I1686" s="105"/>
      <c r="M1686"/>
      <c r="N1686" s="2"/>
      <c r="R1686" s="19"/>
      <c r="T1686" s="17"/>
      <c r="U1686" s="17"/>
      <c r="V1686" s="17"/>
    </row>
    <row r="1687" spans="6:22" x14ac:dyDescent="0.2">
      <c r="F1687" s="8"/>
      <c r="G1687" s="17"/>
      <c r="H1687" s="20"/>
      <c r="I1687" s="105"/>
      <c r="M1687"/>
      <c r="N1687" s="2"/>
      <c r="R1687" s="19"/>
      <c r="T1687" s="17"/>
      <c r="U1687" s="17"/>
      <c r="V1687" s="17"/>
    </row>
    <row r="1688" spans="6:22" x14ac:dyDescent="0.2">
      <c r="F1688" s="8"/>
      <c r="G1688" s="17"/>
      <c r="H1688" s="20"/>
      <c r="I1688" s="105"/>
      <c r="M1688"/>
      <c r="N1688" s="2"/>
      <c r="R1688" s="19"/>
      <c r="T1688" s="17"/>
      <c r="U1688" s="17"/>
      <c r="V1688" s="17"/>
    </row>
    <row r="1689" spans="6:22" x14ac:dyDescent="0.2">
      <c r="F1689" s="8"/>
      <c r="G1689" s="17"/>
      <c r="H1689" s="20"/>
      <c r="I1689" s="105"/>
      <c r="M1689"/>
      <c r="N1689" s="2"/>
      <c r="R1689" s="19"/>
      <c r="T1689" s="17"/>
      <c r="U1689" s="17"/>
      <c r="V1689" s="17"/>
    </row>
    <row r="1690" spans="6:22" x14ac:dyDescent="0.2">
      <c r="F1690" s="8"/>
      <c r="G1690" s="17"/>
      <c r="H1690" s="20"/>
      <c r="I1690" s="105"/>
      <c r="M1690"/>
      <c r="N1690" s="2"/>
      <c r="R1690" s="19"/>
      <c r="T1690" s="17"/>
      <c r="U1690" s="17"/>
      <c r="V1690" s="17"/>
    </row>
    <row r="1691" spans="6:22" x14ac:dyDescent="0.2">
      <c r="F1691" s="8"/>
      <c r="G1691" s="17"/>
      <c r="H1691" s="20"/>
      <c r="I1691" s="105"/>
      <c r="M1691"/>
      <c r="N1691" s="2"/>
      <c r="R1691" s="19"/>
      <c r="T1691" s="17"/>
      <c r="U1691" s="17"/>
      <c r="V1691" s="17"/>
    </row>
    <row r="1692" spans="6:22" x14ac:dyDescent="0.2">
      <c r="F1692" s="8"/>
      <c r="G1692" s="17"/>
      <c r="H1692" s="20"/>
      <c r="I1692" s="105"/>
      <c r="M1692"/>
      <c r="N1692" s="2"/>
      <c r="R1692" s="19"/>
      <c r="T1692" s="17"/>
      <c r="U1692" s="17"/>
      <c r="V1692" s="17"/>
    </row>
    <row r="1693" spans="6:22" x14ac:dyDescent="0.2">
      <c r="F1693" s="8"/>
      <c r="G1693" s="17"/>
      <c r="H1693" s="20"/>
      <c r="I1693" s="105"/>
      <c r="M1693"/>
      <c r="N1693" s="2"/>
      <c r="R1693" s="19"/>
      <c r="T1693" s="17"/>
      <c r="U1693" s="17"/>
      <c r="V1693" s="17"/>
    </row>
    <row r="1694" spans="6:22" x14ac:dyDescent="0.2">
      <c r="F1694" s="8"/>
      <c r="G1694" s="17"/>
      <c r="H1694" s="20"/>
      <c r="I1694" s="105"/>
      <c r="M1694"/>
      <c r="N1694" s="2"/>
      <c r="R1694" s="19"/>
      <c r="T1694" s="17"/>
      <c r="U1694" s="17"/>
      <c r="V1694" s="17"/>
    </row>
    <row r="1695" spans="6:22" x14ac:dyDescent="0.2">
      <c r="F1695" s="8"/>
      <c r="G1695" s="17"/>
      <c r="H1695" s="20"/>
      <c r="I1695" s="105"/>
      <c r="M1695"/>
      <c r="N1695" s="2"/>
      <c r="R1695" s="19"/>
      <c r="T1695" s="17"/>
      <c r="U1695" s="17"/>
      <c r="V1695" s="17"/>
    </row>
    <row r="1696" spans="6:22" x14ac:dyDescent="0.2">
      <c r="F1696" s="8"/>
      <c r="G1696" s="17"/>
      <c r="H1696" s="20"/>
      <c r="I1696" s="105"/>
      <c r="M1696"/>
      <c r="N1696" s="2"/>
      <c r="R1696" s="19"/>
      <c r="T1696" s="17"/>
      <c r="U1696" s="17"/>
      <c r="V1696" s="17"/>
    </row>
    <row r="1697" spans="6:22" x14ac:dyDescent="0.2">
      <c r="F1697" s="8"/>
      <c r="G1697" s="17"/>
      <c r="H1697" s="20"/>
      <c r="I1697" s="105"/>
      <c r="M1697"/>
      <c r="N1697" s="2"/>
      <c r="R1697" s="19"/>
      <c r="T1697" s="17"/>
      <c r="U1697" s="17"/>
      <c r="V1697" s="17"/>
    </row>
    <row r="1698" spans="6:22" x14ac:dyDescent="0.2">
      <c r="F1698" s="8"/>
      <c r="G1698" s="17"/>
      <c r="H1698" s="20"/>
      <c r="I1698" s="105"/>
      <c r="M1698"/>
      <c r="N1698" s="2"/>
      <c r="R1698" s="19"/>
      <c r="T1698" s="17"/>
      <c r="U1698" s="17"/>
      <c r="V1698" s="17"/>
    </row>
    <row r="1699" spans="6:22" x14ac:dyDescent="0.2">
      <c r="F1699" s="8"/>
      <c r="G1699" s="17"/>
      <c r="H1699" s="20"/>
      <c r="I1699" s="105"/>
      <c r="M1699"/>
      <c r="N1699" s="2"/>
      <c r="R1699" s="19"/>
      <c r="T1699" s="17"/>
      <c r="U1699" s="17"/>
      <c r="V1699" s="17"/>
    </row>
    <row r="1700" spans="6:22" x14ac:dyDescent="0.2">
      <c r="F1700" s="8"/>
      <c r="G1700" s="17"/>
      <c r="H1700" s="20"/>
      <c r="I1700" s="105"/>
      <c r="M1700"/>
      <c r="N1700" s="2"/>
      <c r="R1700" s="19"/>
      <c r="T1700" s="17"/>
      <c r="U1700" s="17"/>
      <c r="V1700" s="17"/>
    </row>
    <row r="1701" spans="6:22" x14ac:dyDescent="0.2">
      <c r="F1701" s="8"/>
      <c r="G1701" s="17"/>
      <c r="H1701" s="20"/>
      <c r="I1701" s="105"/>
      <c r="M1701"/>
      <c r="N1701" s="2"/>
      <c r="R1701" s="19"/>
      <c r="T1701" s="17"/>
      <c r="U1701" s="17"/>
      <c r="V1701" s="17"/>
    </row>
    <row r="1702" spans="6:22" x14ac:dyDescent="0.2">
      <c r="F1702" s="8"/>
      <c r="G1702" s="17"/>
      <c r="H1702" s="20"/>
      <c r="I1702" s="105"/>
      <c r="M1702"/>
      <c r="N1702" s="2"/>
      <c r="R1702" s="19"/>
      <c r="T1702" s="17"/>
      <c r="U1702" s="17"/>
      <c r="V1702" s="17"/>
    </row>
    <row r="1703" spans="6:22" x14ac:dyDescent="0.2">
      <c r="F1703" s="8"/>
      <c r="G1703" s="17"/>
      <c r="H1703" s="20"/>
      <c r="I1703" s="105"/>
      <c r="M1703"/>
      <c r="N1703" s="2"/>
      <c r="R1703" s="19"/>
      <c r="T1703" s="17"/>
      <c r="U1703" s="17"/>
      <c r="V1703" s="17"/>
    </row>
    <row r="1704" spans="6:22" x14ac:dyDescent="0.2">
      <c r="F1704" s="8"/>
      <c r="G1704" s="17"/>
      <c r="H1704" s="20"/>
      <c r="I1704" s="105"/>
      <c r="M1704"/>
      <c r="N1704" s="2"/>
      <c r="R1704" s="19"/>
      <c r="T1704" s="17"/>
      <c r="U1704" s="17"/>
      <c r="V1704" s="17"/>
    </row>
    <row r="1705" spans="6:22" x14ac:dyDescent="0.2">
      <c r="F1705" s="8"/>
      <c r="G1705" s="17"/>
      <c r="H1705" s="20"/>
      <c r="I1705" s="105"/>
      <c r="M1705"/>
      <c r="N1705" s="2"/>
      <c r="R1705" s="19"/>
      <c r="T1705" s="17"/>
      <c r="U1705" s="17"/>
      <c r="V1705" s="17"/>
    </row>
    <row r="1706" spans="6:22" x14ac:dyDescent="0.2">
      <c r="F1706" s="8"/>
      <c r="G1706" s="17"/>
      <c r="H1706" s="20"/>
      <c r="I1706" s="105"/>
      <c r="M1706"/>
      <c r="N1706" s="2"/>
      <c r="R1706" s="19"/>
      <c r="T1706" s="17"/>
      <c r="U1706" s="17"/>
      <c r="V1706" s="17"/>
    </row>
    <row r="1707" spans="6:22" x14ac:dyDescent="0.2">
      <c r="F1707" s="8"/>
      <c r="G1707" s="17"/>
      <c r="H1707" s="20"/>
      <c r="I1707" s="105"/>
      <c r="M1707"/>
      <c r="N1707" s="2"/>
      <c r="R1707" s="19"/>
      <c r="T1707" s="17"/>
      <c r="U1707" s="17"/>
      <c r="V1707" s="17"/>
    </row>
    <row r="1708" spans="6:22" x14ac:dyDescent="0.2">
      <c r="F1708" s="8"/>
      <c r="G1708" s="17"/>
      <c r="H1708" s="20"/>
      <c r="I1708" s="105"/>
      <c r="M1708"/>
      <c r="N1708" s="2"/>
      <c r="R1708" s="19"/>
      <c r="T1708" s="17"/>
      <c r="U1708" s="17"/>
      <c r="V1708" s="17"/>
    </row>
    <row r="1709" spans="6:22" x14ac:dyDescent="0.2">
      <c r="F1709" s="8"/>
      <c r="G1709" s="17"/>
      <c r="H1709" s="20"/>
      <c r="I1709" s="105"/>
      <c r="M1709"/>
      <c r="N1709" s="2"/>
      <c r="R1709" s="19"/>
      <c r="T1709" s="17"/>
      <c r="U1709" s="17"/>
      <c r="V1709" s="17"/>
    </row>
    <row r="1710" spans="6:22" x14ac:dyDescent="0.2">
      <c r="F1710" s="8"/>
      <c r="G1710" s="17"/>
      <c r="H1710" s="20"/>
      <c r="I1710" s="105"/>
      <c r="M1710"/>
      <c r="N1710" s="2"/>
      <c r="R1710" s="19"/>
      <c r="T1710" s="17"/>
      <c r="U1710" s="17"/>
      <c r="V1710" s="17"/>
    </row>
    <row r="1711" spans="6:22" x14ac:dyDescent="0.2">
      <c r="F1711" s="8"/>
      <c r="G1711" s="17"/>
      <c r="H1711" s="20"/>
      <c r="I1711" s="105"/>
      <c r="M1711"/>
      <c r="N1711" s="2"/>
      <c r="R1711" s="19"/>
      <c r="T1711" s="17"/>
      <c r="U1711" s="17"/>
      <c r="V1711" s="17"/>
    </row>
    <row r="1712" spans="6:22" x14ac:dyDescent="0.2">
      <c r="F1712" s="8"/>
      <c r="G1712" s="17"/>
      <c r="H1712" s="20"/>
      <c r="I1712" s="105"/>
      <c r="M1712"/>
      <c r="N1712" s="2"/>
      <c r="R1712" s="19"/>
      <c r="T1712" s="17"/>
      <c r="U1712" s="17"/>
      <c r="V1712" s="17"/>
    </row>
    <row r="1713" spans="6:22" x14ac:dyDescent="0.2">
      <c r="F1713" s="8"/>
      <c r="G1713" s="17"/>
      <c r="H1713" s="20"/>
      <c r="I1713" s="105"/>
      <c r="M1713"/>
      <c r="N1713" s="2"/>
      <c r="R1713" s="19"/>
      <c r="T1713" s="17"/>
      <c r="U1713" s="17"/>
      <c r="V1713" s="17"/>
    </row>
    <row r="1714" spans="6:22" x14ac:dyDescent="0.2">
      <c r="F1714" s="8"/>
      <c r="G1714" s="17"/>
      <c r="H1714" s="20"/>
      <c r="I1714" s="105"/>
      <c r="M1714"/>
      <c r="N1714" s="2"/>
      <c r="R1714" s="19"/>
      <c r="T1714" s="17"/>
      <c r="U1714" s="17"/>
      <c r="V1714" s="17"/>
    </row>
    <row r="1715" spans="6:22" x14ac:dyDescent="0.2">
      <c r="F1715" s="8"/>
      <c r="G1715" s="17"/>
      <c r="H1715" s="20"/>
      <c r="I1715" s="105"/>
      <c r="M1715"/>
      <c r="N1715" s="2"/>
      <c r="R1715" s="19"/>
      <c r="T1715" s="17"/>
      <c r="U1715" s="17"/>
      <c r="V1715" s="17"/>
    </row>
    <row r="1716" spans="6:22" x14ac:dyDescent="0.2">
      <c r="F1716" s="8"/>
      <c r="G1716" s="17"/>
      <c r="H1716" s="20"/>
      <c r="I1716" s="105"/>
      <c r="M1716"/>
      <c r="N1716" s="2"/>
      <c r="R1716" s="19"/>
      <c r="T1716" s="17"/>
      <c r="U1716" s="17"/>
      <c r="V1716" s="17"/>
    </row>
    <row r="1717" spans="6:22" x14ac:dyDescent="0.2">
      <c r="F1717" s="8"/>
      <c r="G1717" s="17"/>
      <c r="H1717" s="20"/>
      <c r="I1717" s="105"/>
      <c r="M1717"/>
      <c r="N1717" s="2"/>
      <c r="R1717" s="19"/>
      <c r="T1717" s="17"/>
      <c r="U1717" s="17"/>
      <c r="V1717" s="17"/>
    </row>
    <row r="1718" spans="6:22" x14ac:dyDescent="0.2">
      <c r="F1718" s="8"/>
      <c r="G1718" s="17"/>
      <c r="H1718" s="20"/>
      <c r="I1718" s="105"/>
      <c r="M1718"/>
      <c r="N1718" s="2"/>
      <c r="R1718" s="19"/>
      <c r="T1718" s="17"/>
      <c r="U1718" s="17"/>
      <c r="V1718" s="17"/>
    </row>
    <row r="1719" spans="6:22" x14ac:dyDescent="0.2">
      <c r="F1719" s="8"/>
      <c r="G1719" s="17"/>
      <c r="H1719" s="20"/>
      <c r="I1719" s="105"/>
      <c r="M1719"/>
      <c r="N1719" s="2"/>
      <c r="R1719" s="19"/>
      <c r="T1719" s="17"/>
      <c r="U1719" s="17"/>
      <c r="V1719" s="17"/>
    </row>
    <row r="1720" spans="6:22" x14ac:dyDescent="0.2">
      <c r="F1720" s="8"/>
      <c r="G1720" s="17"/>
      <c r="H1720" s="20"/>
      <c r="I1720" s="105"/>
      <c r="M1720"/>
      <c r="N1720" s="2"/>
      <c r="R1720" s="19"/>
      <c r="T1720" s="17"/>
      <c r="U1720" s="17"/>
      <c r="V1720" s="17"/>
    </row>
    <row r="1721" spans="6:22" x14ac:dyDescent="0.2">
      <c r="F1721" s="8"/>
      <c r="G1721" s="17"/>
      <c r="H1721" s="20"/>
      <c r="I1721" s="105"/>
      <c r="M1721"/>
      <c r="N1721" s="2"/>
      <c r="R1721" s="19"/>
      <c r="T1721" s="17"/>
      <c r="U1721" s="17"/>
      <c r="V1721" s="17"/>
    </row>
    <row r="1722" spans="6:22" x14ac:dyDescent="0.2">
      <c r="F1722" s="8"/>
      <c r="G1722" s="17"/>
      <c r="H1722" s="20"/>
      <c r="I1722" s="105"/>
      <c r="M1722"/>
      <c r="N1722" s="2"/>
      <c r="R1722" s="19"/>
      <c r="T1722" s="17"/>
      <c r="U1722" s="17"/>
      <c r="V1722" s="17"/>
    </row>
    <row r="1723" spans="6:22" x14ac:dyDescent="0.2">
      <c r="F1723" s="8"/>
      <c r="G1723" s="17"/>
      <c r="H1723" s="20"/>
      <c r="I1723" s="105"/>
      <c r="M1723"/>
      <c r="N1723" s="2"/>
      <c r="R1723" s="19"/>
      <c r="T1723" s="17"/>
      <c r="U1723" s="17"/>
      <c r="V1723" s="17"/>
    </row>
    <row r="1724" spans="6:22" x14ac:dyDescent="0.2">
      <c r="F1724" s="8"/>
      <c r="G1724" s="17"/>
      <c r="H1724" s="20"/>
      <c r="I1724" s="105"/>
      <c r="M1724"/>
      <c r="N1724" s="2"/>
      <c r="R1724" s="19"/>
      <c r="T1724" s="17"/>
      <c r="U1724" s="17"/>
      <c r="V1724" s="17"/>
    </row>
    <row r="1725" spans="6:22" x14ac:dyDescent="0.2">
      <c r="F1725" s="8"/>
      <c r="G1725" s="17"/>
      <c r="H1725" s="20"/>
      <c r="I1725" s="105"/>
      <c r="M1725"/>
      <c r="N1725" s="2"/>
      <c r="R1725" s="19"/>
      <c r="T1725" s="17"/>
      <c r="U1725" s="17"/>
      <c r="V1725" s="17"/>
    </row>
    <row r="1726" spans="6:22" x14ac:dyDescent="0.2">
      <c r="F1726" s="8"/>
      <c r="G1726" s="17"/>
      <c r="H1726" s="20"/>
      <c r="I1726" s="105"/>
      <c r="M1726"/>
      <c r="N1726" s="2"/>
      <c r="R1726" s="19"/>
      <c r="T1726" s="17"/>
      <c r="U1726" s="17"/>
      <c r="V1726" s="17"/>
    </row>
    <row r="1727" spans="6:22" x14ac:dyDescent="0.2">
      <c r="F1727" s="8"/>
      <c r="G1727" s="17"/>
      <c r="H1727" s="20"/>
      <c r="I1727" s="105"/>
      <c r="M1727"/>
      <c r="N1727" s="2"/>
      <c r="R1727" s="19"/>
      <c r="T1727" s="17"/>
      <c r="U1727" s="17"/>
      <c r="V1727" s="17"/>
    </row>
    <row r="1728" spans="6:22" x14ac:dyDescent="0.2">
      <c r="F1728" s="8"/>
      <c r="G1728" s="17"/>
      <c r="H1728" s="20"/>
      <c r="I1728" s="105"/>
      <c r="M1728"/>
      <c r="N1728" s="2"/>
      <c r="R1728" s="19"/>
      <c r="T1728" s="17"/>
      <c r="U1728" s="17"/>
      <c r="V1728" s="17"/>
    </row>
    <row r="1729" spans="6:22" x14ac:dyDescent="0.2">
      <c r="F1729" s="8"/>
      <c r="G1729" s="17"/>
      <c r="H1729" s="20"/>
      <c r="I1729" s="105"/>
      <c r="M1729"/>
      <c r="N1729" s="2"/>
      <c r="R1729" s="19"/>
      <c r="T1729" s="17"/>
      <c r="U1729" s="17"/>
      <c r="V1729" s="17"/>
    </row>
    <row r="1730" spans="6:22" x14ac:dyDescent="0.2">
      <c r="F1730" s="8"/>
      <c r="G1730" s="17"/>
      <c r="H1730" s="20"/>
      <c r="I1730" s="105"/>
      <c r="M1730"/>
      <c r="N1730" s="2"/>
      <c r="R1730" s="19"/>
      <c r="T1730" s="17"/>
      <c r="U1730" s="17"/>
      <c r="V1730" s="17"/>
    </row>
    <row r="1731" spans="6:22" x14ac:dyDescent="0.2">
      <c r="F1731" s="8"/>
      <c r="G1731" s="17"/>
      <c r="H1731" s="20"/>
      <c r="I1731" s="105"/>
      <c r="M1731"/>
      <c r="N1731" s="2"/>
      <c r="R1731" s="19"/>
      <c r="T1731" s="17"/>
      <c r="U1731" s="17"/>
      <c r="V1731" s="17"/>
    </row>
    <row r="1732" spans="6:22" x14ac:dyDescent="0.2">
      <c r="F1732" s="8"/>
      <c r="G1732" s="17"/>
      <c r="H1732" s="20"/>
      <c r="I1732" s="105"/>
      <c r="M1732"/>
      <c r="N1732" s="2"/>
      <c r="R1732" s="19"/>
      <c r="T1732" s="17"/>
      <c r="U1732" s="17"/>
      <c r="V1732" s="17"/>
    </row>
    <row r="1733" spans="6:22" x14ac:dyDescent="0.2">
      <c r="F1733" s="8"/>
      <c r="G1733" s="17"/>
      <c r="H1733" s="20"/>
      <c r="I1733" s="105"/>
      <c r="M1733"/>
      <c r="N1733" s="2"/>
      <c r="R1733" s="19"/>
      <c r="T1733" s="17"/>
      <c r="U1733" s="17"/>
      <c r="V1733" s="17"/>
    </row>
    <row r="1734" spans="6:22" x14ac:dyDescent="0.2">
      <c r="F1734" s="8"/>
      <c r="G1734" s="17"/>
      <c r="H1734" s="20"/>
      <c r="I1734" s="105"/>
      <c r="M1734"/>
      <c r="N1734" s="2"/>
      <c r="R1734" s="19"/>
      <c r="T1734" s="17"/>
      <c r="U1734" s="17"/>
      <c r="V1734" s="17"/>
    </row>
    <row r="1735" spans="6:22" x14ac:dyDescent="0.2">
      <c r="F1735" s="8"/>
      <c r="G1735" s="17"/>
      <c r="H1735" s="20"/>
      <c r="I1735" s="105"/>
      <c r="M1735"/>
      <c r="N1735" s="2"/>
      <c r="R1735" s="19"/>
      <c r="T1735" s="17"/>
      <c r="U1735" s="17"/>
      <c r="V1735" s="17"/>
    </row>
    <row r="1736" spans="6:22" x14ac:dyDescent="0.2">
      <c r="F1736" s="8"/>
      <c r="G1736" s="17"/>
      <c r="H1736" s="20"/>
      <c r="I1736" s="105"/>
      <c r="M1736"/>
      <c r="N1736" s="2"/>
      <c r="R1736" s="19"/>
      <c r="T1736" s="17"/>
      <c r="U1736" s="17"/>
      <c r="V1736" s="17"/>
    </row>
    <row r="1737" spans="6:22" x14ac:dyDescent="0.2">
      <c r="F1737" s="8"/>
      <c r="G1737" s="17"/>
      <c r="H1737" s="20"/>
      <c r="I1737" s="105"/>
      <c r="M1737"/>
      <c r="N1737" s="2"/>
      <c r="R1737" s="19"/>
      <c r="T1737" s="17"/>
      <c r="U1737" s="17"/>
      <c r="V1737" s="17"/>
    </row>
    <row r="1738" spans="6:22" x14ac:dyDescent="0.2">
      <c r="F1738" s="8"/>
      <c r="G1738" s="17"/>
      <c r="H1738" s="20"/>
      <c r="I1738" s="105"/>
      <c r="M1738"/>
      <c r="N1738" s="2"/>
      <c r="R1738" s="19"/>
      <c r="T1738" s="17"/>
      <c r="U1738" s="17"/>
      <c r="V1738" s="17"/>
    </row>
    <row r="1739" spans="6:22" x14ac:dyDescent="0.2">
      <c r="F1739" s="8"/>
      <c r="G1739" s="17"/>
      <c r="H1739" s="20"/>
      <c r="I1739" s="105"/>
      <c r="M1739"/>
      <c r="N1739" s="2"/>
      <c r="R1739" s="19"/>
      <c r="T1739" s="17"/>
      <c r="U1739" s="17"/>
      <c r="V1739" s="17"/>
    </row>
    <row r="1740" spans="6:22" x14ac:dyDescent="0.2">
      <c r="F1740" s="8"/>
      <c r="G1740" s="17"/>
      <c r="H1740" s="20"/>
      <c r="I1740" s="105"/>
      <c r="M1740"/>
      <c r="N1740" s="2"/>
      <c r="R1740" s="19"/>
      <c r="T1740" s="17"/>
      <c r="U1740" s="17"/>
      <c r="V1740" s="17"/>
    </row>
    <row r="1741" spans="6:22" x14ac:dyDescent="0.2">
      <c r="F1741" s="8"/>
      <c r="G1741" s="17"/>
      <c r="H1741" s="20"/>
      <c r="I1741" s="105"/>
      <c r="M1741"/>
      <c r="N1741" s="2"/>
      <c r="R1741" s="19"/>
      <c r="T1741" s="17"/>
      <c r="U1741" s="17"/>
      <c r="V1741" s="17"/>
    </row>
    <row r="1742" spans="6:22" x14ac:dyDescent="0.2">
      <c r="F1742" s="8"/>
      <c r="G1742" s="17"/>
      <c r="H1742" s="20"/>
      <c r="I1742" s="105"/>
      <c r="M1742"/>
      <c r="N1742" s="2"/>
      <c r="R1742" s="19"/>
      <c r="T1742" s="17"/>
      <c r="U1742" s="17"/>
      <c r="V1742" s="17"/>
    </row>
    <row r="1743" spans="6:22" x14ac:dyDescent="0.2">
      <c r="F1743" s="8"/>
      <c r="G1743" s="17"/>
      <c r="H1743" s="20"/>
      <c r="I1743" s="105"/>
      <c r="M1743"/>
      <c r="N1743" s="2"/>
      <c r="R1743" s="19"/>
      <c r="T1743" s="17"/>
      <c r="U1743" s="17"/>
      <c r="V1743" s="17"/>
    </row>
    <row r="1744" spans="6:22" x14ac:dyDescent="0.2">
      <c r="F1744" s="8"/>
      <c r="G1744" s="17"/>
      <c r="H1744" s="20"/>
      <c r="I1744" s="105"/>
      <c r="M1744"/>
      <c r="N1744" s="2"/>
      <c r="R1744" s="19"/>
      <c r="T1744" s="17"/>
      <c r="U1744" s="17"/>
      <c r="V1744" s="17"/>
    </row>
    <row r="1745" spans="6:22" x14ac:dyDescent="0.2">
      <c r="F1745" s="8"/>
      <c r="G1745" s="17"/>
      <c r="H1745" s="20"/>
      <c r="I1745" s="105"/>
      <c r="M1745"/>
      <c r="N1745" s="2"/>
      <c r="R1745" s="19"/>
      <c r="T1745" s="17"/>
      <c r="U1745" s="17"/>
      <c r="V1745" s="17"/>
    </row>
    <row r="1746" spans="6:22" x14ac:dyDescent="0.2">
      <c r="F1746" s="8"/>
      <c r="G1746" s="17"/>
      <c r="H1746" s="20"/>
      <c r="I1746" s="105"/>
      <c r="M1746"/>
      <c r="N1746" s="2"/>
      <c r="R1746" s="19"/>
      <c r="T1746" s="17"/>
      <c r="U1746" s="17"/>
      <c r="V1746" s="17"/>
    </row>
    <row r="1747" spans="6:22" x14ac:dyDescent="0.2">
      <c r="F1747" s="8"/>
      <c r="G1747" s="17"/>
      <c r="H1747" s="20"/>
      <c r="I1747" s="105"/>
      <c r="M1747"/>
      <c r="N1747" s="2"/>
      <c r="R1747" s="19"/>
      <c r="T1747" s="17"/>
      <c r="U1747" s="17"/>
      <c r="V1747" s="17"/>
    </row>
    <row r="1748" spans="6:22" x14ac:dyDescent="0.2">
      <c r="F1748" s="8"/>
      <c r="G1748" s="17"/>
      <c r="H1748" s="20"/>
      <c r="I1748" s="105"/>
      <c r="M1748"/>
      <c r="N1748" s="2"/>
      <c r="R1748" s="19"/>
      <c r="T1748" s="17"/>
      <c r="U1748" s="17"/>
      <c r="V1748" s="17"/>
    </row>
    <row r="1749" spans="6:22" x14ac:dyDescent="0.2">
      <c r="F1749" s="8"/>
      <c r="G1749" s="17"/>
      <c r="H1749" s="20"/>
      <c r="I1749" s="105"/>
      <c r="M1749"/>
      <c r="N1749" s="2"/>
      <c r="R1749" s="19"/>
      <c r="T1749" s="17"/>
      <c r="U1749" s="17"/>
      <c r="V1749" s="17"/>
    </row>
    <row r="1750" spans="6:22" x14ac:dyDescent="0.2">
      <c r="F1750" s="8"/>
      <c r="G1750" s="17"/>
      <c r="H1750" s="20"/>
      <c r="I1750" s="105"/>
      <c r="M1750"/>
      <c r="N1750" s="2"/>
      <c r="R1750" s="19"/>
      <c r="T1750" s="17"/>
      <c r="U1750" s="17"/>
      <c r="V1750" s="17"/>
    </row>
    <row r="1751" spans="6:22" x14ac:dyDescent="0.2">
      <c r="F1751" s="8"/>
      <c r="G1751" s="17"/>
      <c r="H1751" s="20"/>
      <c r="I1751" s="105"/>
      <c r="M1751"/>
      <c r="N1751" s="2"/>
      <c r="R1751" s="19"/>
      <c r="T1751" s="17"/>
      <c r="U1751" s="17"/>
      <c r="V1751" s="17"/>
    </row>
    <row r="1752" spans="6:22" x14ac:dyDescent="0.2">
      <c r="F1752" s="8"/>
      <c r="G1752" s="17"/>
      <c r="H1752" s="20"/>
      <c r="I1752" s="105"/>
      <c r="M1752"/>
      <c r="N1752" s="2"/>
      <c r="R1752" s="19"/>
      <c r="T1752" s="17"/>
      <c r="U1752" s="17"/>
      <c r="V1752" s="17"/>
    </row>
    <row r="1753" spans="6:22" x14ac:dyDescent="0.2">
      <c r="F1753" s="8"/>
      <c r="G1753" s="17"/>
      <c r="H1753" s="20"/>
      <c r="I1753" s="105"/>
      <c r="M1753"/>
      <c r="N1753" s="2"/>
      <c r="R1753" s="19"/>
      <c r="T1753" s="17"/>
      <c r="U1753" s="17"/>
      <c r="V1753" s="17"/>
    </row>
    <row r="1754" spans="6:22" x14ac:dyDescent="0.2">
      <c r="F1754" s="8"/>
      <c r="G1754" s="17"/>
      <c r="H1754" s="20"/>
      <c r="I1754" s="105"/>
      <c r="M1754"/>
      <c r="N1754" s="2"/>
      <c r="R1754" s="19"/>
      <c r="T1754" s="17"/>
      <c r="U1754" s="17"/>
      <c r="V1754" s="17"/>
    </row>
    <row r="1755" spans="6:22" x14ac:dyDescent="0.2">
      <c r="F1755" s="8"/>
      <c r="G1755" s="17"/>
      <c r="H1755" s="20"/>
      <c r="I1755" s="105"/>
      <c r="M1755"/>
      <c r="N1755" s="2"/>
      <c r="R1755" s="19"/>
      <c r="T1755" s="17"/>
      <c r="U1755" s="17"/>
      <c r="V1755" s="17"/>
    </row>
    <row r="1756" spans="6:22" x14ac:dyDescent="0.2">
      <c r="F1756" s="8"/>
      <c r="G1756" s="17"/>
      <c r="H1756" s="20"/>
      <c r="I1756" s="105"/>
      <c r="M1756"/>
      <c r="N1756" s="2"/>
      <c r="R1756" s="19"/>
      <c r="T1756" s="17"/>
      <c r="U1756" s="17"/>
      <c r="V1756" s="17"/>
    </row>
    <row r="1757" spans="6:22" x14ac:dyDescent="0.2">
      <c r="F1757" s="8"/>
      <c r="G1757" s="17"/>
      <c r="H1757" s="20"/>
      <c r="I1757" s="105"/>
      <c r="M1757"/>
      <c r="N1757" s="2"/>
      <c r="R1757" s="19"/>
      <c r="T1757" s="17"/>
      <c r="U1757" s="17"/>
      <c r="V1757" s="17"/>
    </row>
    <row r="1758" spans="6:22" x14ac:dyDescent="0.2">
      <c r="F1758" s="8"/>
      <c r="G1758" s="17"/>
      <c r="H1758" s="20"/>
      <c r="I1758" s="105"/>
      <c r="M1758"/>
      <c r="N1758" s="2"/>
      <c r="R1758" s="19"/>
      <c r="T1758" s="17"/>
      <c r="U1758" s="17"/>
      <c r="V1758" s="17"/>
    </row>
    <row r="1759" spans="6:22" x14ac:dyDescent="0.2">
      <c r="F1759" s="8"/>
      <c r="G1759" s="17"/>
      <c r="H1759" s="20"/>
      <c r="I1759" s="105"/>
      <c r="M1759"/>
      <c r="N1759" s="2"/>
      <c r="R1759" s="19"/>
      <c r="T1759" s="17"/>
      <c r="U1759" s="17"/>
      <c r="V1759" s="17"/>
    </row>
    <row r="1760" spans="6:22" x14ac:dyDescent="0.2">
      <c r="F1760" s="8"/>
      <c r="G1760" s="17"/>
      <c r="H1760" s="20"/>
      <c r="I1760" s="105"/>
      <c r="M1760"/>
      <c r="N1760" s="2"/>
      <c r="R1760" s="19"/>
      <c r="T1760" s="17"/>
      <c r="U1760" s="17"/>
      <c r="V1760" s="17"/>
    </row>
    <row r="1761" spans="6:22" x14ac:dyDescent="0.2">
      <c r="F1761" s="8"/>
      <c r="G1761" s="17"/>
      <c r="H1761" s="20"/>
      <c r="I1761" s="105"/>
      <c r="M1761"/>
      <c r="N1761" s="2"/>
      <c r="R1761" s="19"/>
      <c r="T1761" s="17"/>
      <c r="U1761" s="17"/>
      <c r="V1761" s="17"/>
    </row>
    <row r="1762" spans="6:22" x14ac:dyDescent="0.2">
      <c r="F1762" s="8"/>
      <c r="G1762" s="17"/>
      <c r="H1762" s="20"/>
      <c r="I1762" s="105"/>
      <c r="M1762"/>
      <c r="N1762" s="2"/>
      <c r="R1762" s="19"/>
      <c r="T1762" s="17"/>
      <c r="U1762" s="17"/>
      <c r="V1762" s="17"/>
    </row>
    <row r="1763" spans="6:22" x14ac:dyDescent="0.2">
      <c r="F1763" s="8"/>
      <c r="G1763" s="17"/>
      <c r="H1763" s="20"/>
      <c r="I1763" s="105"/>
      <c r="M1763"/>
      <c r="N1763" s="2"/>
      <c r="R1763" s="19"/>
      <c r="T1763" s="17"/>
      <c r="U1763" s="17"/>
      <c r="V1763" s="17"/>
    </row>
    <row r="1764" spans="6:22" x14ac:dyDescent="0.2">
      <c r="F1764" s="8"/>
      <c r="G1764" s="17"/>
      <c r="H1764" s="20"/>
      <c r="I1764" s="105"/>
      <c r="M1764"/>
      <c r="N1764" s="2"/>
      <c r="R1764" s="19"/>
      <c r="T1764" s="17"/>
      <c r="U1764" s="17"/>
      <c r="V1764" s="17"/>
    </row>
    <row r="1765" spans="6:22" x14ac:dyDescent="0.2">
      <c r="F1765" s="8"/>
      <c r="G1765" s="17"/>
      <c r="H1765" s="20"/>
      <c r="I1765" s="105"/>
      <c r="M1765"/>
      <c r="N1765" s="2"/>
      <c r="R1765" s="19"/>
      <c r="T1765" s="17"/>
      <c r="U1765" s="17"/>
      <c r="V1765" s="17"/>
    </row>
    <row r="1766" spans="6:22" x14ac:dyDescent="0.2">
      <c r="F1766" s="8"/>
      <c r="G1766" s="17"/>
      <c r="H1766" s="20"/>
      <c r="I1766" s="105"/>
      <c r="M1766"/>
      <c r="N1766" s="2"/>
      <c r="R1766" s="19"/>
      <c r="T1766" s="17"/>
      <c r="U1766" s="17"/>
      <c r="V1766" s="17"/>
    </row>
    <row r="1767" spans="6:22" x14ac:dyDescent="0.2">
      <c r="F1767" s="8"/>
      <c r="G1767" s="17"/>
      <c r="H1767" s="20"/>
      <c r="I1767" s="105"/>
      <c r="M1767"/>
      <c r="N1767" s="2"/>
      <c r="R1767" s="19"/>
      <c r="T1767" s="17"/>
      <c r="U1767" s="17"/>
      <c r="V1767" s="17"/>
    </row>
    <row r="1768" spans="6:22" x14ac:dyDescent="0.2">
      <c r="F1768" s="8"/>
      <c r="G1768" s="17"/>
      <c r="H1768" s="20"/>
      <c r="I1768" s="105"/>
      <c r="M1768"/>
      <c r="N1768" s="2"/>
      <c r="R1768" s="19"/>
      <c r="T1768" s="17"/>
      <c r="U1768" s="17"/>
      <c r="V1768" s="17"/>
    </row>
    <row r="1769" spans="6:22" x14ac:dyDescent="0.2">
      <c r="F1769" s="8"/>
      <c r="G1769" s="17"/>
      <c r="H1769" s="20"/>
      <c r="I1769" s="105"/>
      <c r="M1769"/>
      <c r="N1769" s="2"/>
      <c r="R1769" s="19"/>
      <c r="T1769" s="17"/>
      <c r="U1769" s="17"/>
      <c r="V1769" s="17"/>
    </row>
    <row r="1770" spans="6:22" x14ac:dyDescent="0.2">
      <c r="F1770" s="8"/>
      <c r="G1770" s="17"/>
      <c r="H1770" s="20"/>
      <c r="I1770" s="105"/>
      <c r="M1770"/>
      <c r="N1770" s="2"/>
      <c r="R1770" s="19"/>
      <c r="T1770" s="17"/>
      <c r="U1770" s="17"/>
      <c r="V1770" s="17"/>
    </row>
    <row r="1771" spans="6:22" x14ac:dyDescent="0.2">
      <c r="F1771" s="8"/>
      <c r="G1771" s="17"/>
      <c r="H1771" s="20"/>
      <c r="I1771" s="105"/>
      <c r="M1771"/>
      <c r="N1771" s="2"/>
      <c r="R1771" s="19"/>
      <c r="T1771" s="17"/>
      <c r="U1771" s="17"/>
      <c r="V1771" s="17"/>
    </row>
    <row r="1772" spans="6:22" x14ac:dyDescent="0.2">
      <c r="F1772" s="8"/>
      <c r="G1772" s="17"/>
      <c r="H1772" s="20"/>
      <c r="I1772" s="105"/>
      <c r="M1772"/>
      <c r="N1772" s="2"/>
      <c r="R1772" s="19"/>
      <c r="T1772" s="17"/>
      <c r="U1772" s="17"/>
      <c r="V1772" s="17"/>
    </row>
    <row r="1773" spans="6:22" x14ac:dyDescent="0.2">
      <c r="F1773" s="8"/>
      <c r="G1773" s="17"/>
      <c r="H1773" s="20"/>
      <c r="I1773" s="105"/>
      <c r="M1773"/>
      <c r="N1773" s="2"/>
      <c r="R1773" s="19"/>
      <c r="T1773" s="17"/>
      <c r="U1773" s="17"/>
      <c r="V1773" s="17"/>
    </row>
    <row r="1774" spans="6:22" x14ac:dyDescent="0.2">
      <c r="F1774" s="8"/>
      <c r="G1774" s="17"/>
      <c r="H1774" s="20"/>
      <c r="I1774" s="105"/>
      <c r="M1774"/>
      <c r="N1774" s="2"/>
      <c r="R1774" s="19"/>
      <c r="T1774" s="17"/>
      <c r="U1774" s="17"/>
      <c r="V1774" s="17"/>
    </row>
    <row r="1775" spans="6:22" x14ac:dyDescent="0.2">
      <c r="F1775" s="8"/>
      <c r="G1775" s="17"/>
      <c r="H1775" s="20"/>
      <c r="I1775" s="105"/>
      <c r="M1775"/>
      <c r="N1775" s="2"/>
      <c r="R1775" s="19"/>
      <c r="T1775" s="17"/>
      <c r="U1775" s="17"/>
      <c r="V1775" s="17"/>
    </row>
    <row r="1776" spans="6:22" x14ac:dyDescent="0.2">
      <c r="F1776" s="8"/>
      <c r="G1776" s="17"/>
      <c r="H1776" s="20"/>
      <c r="I1776" s="105"/>
      <c r="M1776"/>
      <c r="N1776" s="2"/>
      <c r="R1776" s="19"/>
      <c r="T1776" s="17"/>
      <c r="U1776" s="17"/>
      <c r="V1776" s="17"/>
    </row>
    <row r="1777" spans="6:22" x14ac:dyDescent="0.2">
      <c r="F1777" s="8"/>
      <c r="G1777" s="17"/>
      <c r="H1777" s="20"/>
      <c r="I1777" s="105"/>
      <c r="M1777"/>
      <c r="N1777" s="2"/>
      <c r="R1777" s="19"/>
      <c r="T1777" s="17"/>
      <c r="U1777" s="17"/>
      <c r="V1777" s="17"/>
    </row>
    <row r="1778" spans="6:22" x14ac:dyDescent="0.2">
      <c r="F1778" s="8"/>
      <c r="G1778" s="17"/>
      <c r="H1778" s="20"/>
      <c r="I1778" s="105"/>
      <c r="M1778"/>
      <c r="N1778" s="2"/>
      <c r="R1778" s="19"/>
      <c r="T1778" s="17"/>
      <c r="U1778" s="17"/>
      <c r="V1778" s="17"/>
    </row>
    <row r="1779" spans="6:22" x14ac:dyDescent="0.2">
      <c r="F1779" s="8"/>
      <c r="G1779" s="17"/>
      <c r="H1779" s="20"/>
      <c r="I1779" s="105"/>
      <c r="M1779"/>
      <c r="N1779" s="2"/>
      <c r="R1779" s="19"/>
      <c r="T1779" s="17"/>
      <c r="U1779" s="17"/>
      <c r="V1779" s="17"/>
    </row>
    <row r="1780" spans="6:22" x14ac:dyDescent="0.2">
      <c r="F1780" s="8"/>
      <c r="G1780" s="17"/>
      <c r="H1780" s="20"/>
      <c r="I1780" s="105"/>
      <c r="M1780"/>
      <c r="N1780" s="2"/>
      <c r="R1780" s="19"/>
      <c r="T1780" s="17"/>
      <c r="U1780" s="17"/>
      <c r="V1780" s="17"/>
    </row>
    <row r="1781" spans="6:22" x14ac:dyDescent="0.2">
      <c r="F1781" s="8"/>
      <c r="G1781" s="17"/>
      <c r="H1781" s="20"/>
      <c r="I1781" s="105"/>
      <c r="M1781"/>
      <c r="N1781" s="2"/>
      <c r="R1781" s="19"/>
      <c r="T1781" s="17"/>
      <c r="U1781" s="17"/>
      <c r="V1781" s="17"/>
    </row>
    <row r="1782" spans="6:22" x14ac:dyDescent="0.2">
      <c r="F1782" s="8"/>
      <c r="G1782" s="17"/>
      <c r="H1782" s="20"/>
      <c r="I1782" s="105"/>
      <c r="M1782"/>
      <c r="N1782" s="2"/>
      <c r="R1782" s="19"/>
      <c r="T1782" s="17"/>
      <c r="U1782" s="17"/>
      <c r="V1782" s="17"/>
    </row>
    <row r="1783" spans="6:22" x14ac:dyDescent="0.2">
      <c r="F1783" s="8"/>
      <c r="G1783" s="17"/>
      <c r="H1783" s="20"/>
      <c r="I1783" s="105"/>
      <c r="M1783"/>
      <c r="N1783" s="2"/>
      <c r="R1783" s="19"/>
      <c r="T1783" s="17"/>
      <c r="U1783" s="17"/>
      <c r="V1783" s="17"/>
    </row>
    <row r="1784" spans="6:22" x14ac:dyDescent="0.2">
      <c r="F1784" s="8"/>
      <c r="G1784" s="17"/>
      <c r="H1784" s="20"/>
      <c r="I1784" s="105"/>
      <c r="M1784"/>
      <c r="N1784" s="2"/>
      <c r="R1784" s="19"/>
      <c r="T1784" s="17"/>
      <c r="U1784" s="17"/>
      <c r="V1784" s="17"/>
    </row>
    <row r="1785" spans="6:22" x14ac:dyDescent="0.2">
      <c r="F1785" s="8"/>
      <c r="G1785" s="17"/>
      <c r="H1785" s="20"/>
      <c r="I1785" s="105"/>
      <c r="M1785"/>
      <c r="N1785" s="2"/>
      <c r="R1785" s="19"/>
      <c r="T1785" s="17"/>
      <c r="U1785" s="17"/>
      <c r="V1785" s="17"/>
    </row>
    <row r="1786" spans="6:22" x14ac:dyDescent="0.2">
      <c r="F1786" s="8"/>
      <c r="G1786" s="17"/>
      <c r="H1786" s="20"/>
      <c r="I1786" s="105"/>
      <c r="M1786"/>
      <c r="N1786" s="2"/>
      <c r="R1786" s="19"/>
      <c r="T1786" s="17"/>
      <c r="U1786" s="17"/>
      <c r="V1786" s="17"/>
    </row>
    <row r="1787" spans="6:22" x14ac:dyDescent="0.2">
      <c r="F1787" s="8"/>
      <c r="G1787" s="17"/>
      <c r="H1787" s="20"/>
      <c r="I1787" s="105"/>
      <c r="M1787"/>
      <c r="N1787" s="2"/>
      <c r="R1787" s="19"/>
      <c r="T1787" s="17"/>
      <c r="U1787" s="17"/>
      <c r="V1787" s="17"/>
    </row>
    <row r="1788" spans="6:22" x14ac:dyDescent="0.2">
      <c r="F1788" s="8"/>
      <c r="G1788" s="17"/>
      <c r="H1788" s="20"/>
      <c r="I1788" s="105"/>
      <c r="M1788"/>
      <c r="N1788" s="2"/>
      <c r="R1788" s="19"/>
      <c r="T1788" s="17"/>
      <c r="U1788" s="17"/>
      <c r="V1788" s="17"/>
    </row>
    <row r="1789" spans="6:22" x14ac:dyDescent="0.2">
      <c r="F1789" s="8"/>
      <c r="G1789" s="17"/>
      <c r="H1789" s="20"/>
      <c r="I1789" s="105"/>
      <c r="M1789"/>
      <c r="N1789" s="2"/>
      <c r="R1789" s="19"/>
      <c r="T1789" s="17"/>
      <c r="U1789" s="17"/>
      <c r="V1789" s="17"/>
    </row>
    <row r="1790" spans="6:22" x14ac:dyDescent="0.2">
      <c r="F1790" s="8"/>
      <c r="G1790" s="17"/>
      <c r="H1790" s="20"/>
      <c r="I1790" s="105"/>
      <c r="M1790"/>
      <c r="N1790" s="2"/>
      <c r="R1790" s="19"/>
      <c r="T1790" s="17"/>
      <c r="U1790" s="17"/>
      <c r="V1790" s="17"/>
    </row>
    <row r="1791" spans="6:22" x14ac:dyDescent="0.2">
      <c r="F1791" s="8"/>
      <c r="G1791" s="17"/>
      <c r="H1791" s="20"/>
      <c r="I1791" s="105"/>
      <c r="M1791"/>
      <c r="N1791" s="2"/>
      <c r="R1791" s="19"/>
      <c r="T1791" s="17"/>
      <c r="U1791" s="17"/>
      <c r="V1791" s="17"/>
    </row>
    <row r="1792" spans="6:22" x14ac:dyDescent="0.2">
      <c r="F1792" s="8"/>
      <c r="G1792" s="17"/>
      <c r="H1792" s="20"/>
      <c r="I1792" s="105"/>
      <c r="M1792"/>
      <c r="N1792" s="2"/>
      <c r="R1792" s="19"/>
      <c r="T1792" s="17"/>
      <c r="U1792" s="17"/>
      <c r="V1792" s="17"/>
    </row>
    <row r="1793" spans="6:22" x14ac:dyDescent="0.2">
      <c r="F1793" s="8"/>
      <c r="G1793" s="17"/>
      <c r="H1793" s="20"/>
      <c r="I1793" s="105"/>
      <c r="M1793"/>
      <c r="N1793" s="2"/>
      <c r="R1793" s="19"/>
      <c r="T1793" s="17"/>
      <c r="U1793" s="17"/>
      <c r="V1793" s="17"/>
    </row>
    <row r="1794" spans="6:22" x14ac:dyDescent="0.2">
      <c r="F1794" s="8"/>
      <c r="G1794" s="17"/>
      <c r="H1794" s="20"/>
      <c r="I1794" s="105"/>
      <c r="M1794"/>
      <c r="N1794" s="2"/>
      <c r="R1794" s="19"/>
      <c r="T1794" s="17"/>
      <c r="U1794" s="17"/>
      <c r="V1794" s="17"/>
    </row>
    <row r="1795" spans="6:22" x14ac:dyDescent="0.2">
      <c r="F1795" s="8"/>
      <c r="G1795" s="17"/>
      <c r="H1795" s="20"/>
      <c r="I1795" s="105"/>
      <c r="M1795"/>
      <c r="N1795" s="2"/>
      <c r="R1795" s="19"/>
      <c r="T1795" s="17"/>
      <c r="U1795" s="17"/>
      <c r="V1795" s="17"/>
    </row>
    <row r="1796" spans="6:22" x14ac:dyDescent="0.2">
      <c r="F1796" s="8"/>
      <c r="G1796" s="17"/>
      <c r="H1796" s="20"/>
      <c r="I1796" s="105"/>
      <c r="M1796"/>
      <c r="N1796" s="2"/>
      <c r="R1796" s="19"/>
      <c r="T1796" s="17"/>
      <c r="U1796" s="17"/>
      <c r="V1796" s="17"/>
    </row>
    <row r="1797" spans="6:22" x14ac:dyDescent="0.2">
      <c r="F1797" s="8"/>
      <c r="G1797" s="17"/>
      <c r="H1797" s="20"/>
      <c r="I1797" s="105"/>
      <c r="M1797"/>
      <c r="N1797" s="2"/>
      <c r="R1797" s="19"/>
      <c r="T1797" s="17"/>
      <c r="U1797" s="17"/>
      <c r="V1797" s="17"/>
    </row>
    <row r="1798" spans="6:22" x14ac:dyDescent="0.2">
      <c r="F1798" s="8"/>
      <c r="G1798" s="17"/>
      <c r="H1798" s="20"/>
      <c r="I1798" s="105"/>
      <c r="M1798"/>
      <c r="N1798" s="2"/>
      <c r="R1798" s="19"/>
      <c r="T1798" s="17"/>
      <c r="U1798" s="17"/>
      <c r="V1798" s="17"/>
    </row>
    <row r="1799" spans="6:22" x14ac:dyDescent="0.2">
      <c r="F1799" s="8"/>
      <c r="G1799" s="17"/>
      <c r="H1799" s="20"/>
      <c r="I1799" s="105"/>
      <c r="M1799"/>
      <c r="N1799" s="2"/>
      <c r="R1799" s="19"/>
      <c r="T1799" s="17"/>
      <c r="U1799" s="17"/>
      <c r="V1799" s="17"/>
    </row>
    <row r="1800" spans="6:22" x14ac:dyDescent="0.2">
      <c r="F1800" s="8"/>
      <c r="G1800" s="17"/>
      <c r="H1800" s="20"/>
      <c r="I1800" s="105"/>
      <c r="M1800"/>
      <c r="N1800" s="2"/>
      <c r="R1800" s="19"/>
      <c r="T1800" s="17"/>
      <c r="U1800" s="17"/>
      <c r="V1800" s="17"/>
    </row>
    <row r="1801" spans="6:22" x14ac:dyDescent="0.2">
      <c r="F1801" s="8"/>
      <c r="G1801" s="17"/>
      <c r="H1801" s="20"/>
      <c r="I1801" s="105"/>
      <c r="M1801"/>
      <c r="N1801" s="2"/>
      <c r="R1801" s="19"/>
      <c r="T1801" s="17"/>
      <c r="U1801" s="17"/>
      <c r="V1801" s="17"/>
    </row>
    <row r="1802" spans="6:22" x14ac:dyDescent="0.2">
      <c r="F1802" s="8"/>
      <c r="G1802" s="17"/>
      <c r="H1802" s="20"/>
      <c r="I1802" s="105"/>
      <c r="M1802"/>
      <c r="N1802" s="2"/>
      <c r="R1802" s="19"/>
      <c r="T1802" s="17"/>
      <c r="U1802" s="17"/>
      <c r="V1802" s="17"/>
    </row>
    <row r="1803" spans="6:22" x14ac:dyDescent="0.2">
      <c r="F1803" s="8"/>
      <c r="G1803" s="17"/>
      <c r="H1803" s="20"/>
      <c r="I1803" s="105"/>
      <c r="M1803"/>
      <c r="N1803" s="2"/>
      <c r="R1803" s="19"/>
      <c r="T1803" s="17"/>
      <c r="U1803" s="17"/>
      <c r="V1803" s="17"/>
    </row>
    <row r="1804" spans="6:22" x14ac:dyDescent="0.2">
      <c r="F1804" s="8"/>
      <c r="G1804" s="17"/>
      <c r="H1804" s="20"/>
      <c r="I1804" s="105"/>
      <c r="M1804"/>
      <c r="N1804" s="2"/>
      <c r="R1804" s="19"/>
      <c r="T1804" s="17"/>
      <c r="U1804" s="17"/>
      <c r="V1804" s="17"/>
    </row>
    <row r="1805" spans="6:22" x14ac:dyDescent="0.2">
      <c r="F1805" s="8"/>
      <c r="G1805" s="17"/>
      <c r="H1805" s="20"/>
      <c r="I1805" s="105"/>
      <c r="M1805"/>
      <c r="N1805" s="2"/>
      <c r="R1805" s="19"/>
      <c r="T1805" s="17"/>
      <c r="U1805" s="17"/>
      <c r="V1805" s="17"/>
    </row>
    <row r="1806" spans="6:22" x14ac:dyDescent="0.2">
      <c r="F1806" s="8"/>
      <c r="G1806" s="17"/>
      <c r="H1806" s="20"/>
      <c r="I1806" s="105"/>
      <c r="M1806"/>
      <c r="N1806" s="2"/>
      <c r="R1806" s="19"/>
      <c r="T1806" s="17"/>
      <c r="U1806" s="17"/>
      <c r="V1806" s="17"/>
    </row>
    <row r="1807" spans="6:22" x14ac:dyDescent="0.2">
      <c r="F1807" s="8"/>
      <c r="G1807" s="17"/>
      <c r="H1807" s="20"/>
      <c r="I1807" s="105"/>
      <c r="M1807"/>
      <c r="N1807" s="2"/>
      <c r="R1807" s="19"/>
      <c r="T1807" s="17"/>
      <c r="U1807" s="17"/>
      <c r="V1807" s="17"/>
    </row>
    <row r="1808" spans="6:22" x14ac:dyDescent="0.2">
      <c r="F1808" s="8"/>
      <c r="G1808" s="17"/>
      <c r="H1808" s="20"/>
      <c r="I1808" s="105"/>
      <c r="M1808"/>
      <c r="N1808" s="2"/>
      <c r="R1808" s="19"/>
      <c r="T1808" s="17"/>
      <c r="U1808" s="17"/>
      <c r="V1808" s="17"/>
    </row>
    <row r="1809" spans="6:22" x14ac:dyDescent="0.2">
      <c r="F1809" s="8"/>
      <c r="G1809" s="17"/>
      <c r="H1809" s="20"/>
      <c r="I1809" s="105"/>
      <c r="M1809"/>
      <c r="N1809" s="2"/>
      <c r="R1809" s="19"/>
      <c r="T1809" s="17"/>
      <c r="U1809" s="17"/>
      <c r="V1809" s="17"/>
    </row>
    <row r="1810" spans="6:22" x14ac:dyDescent="0.2">
      <c r="F1810" s="8"/>
      <c r="G1810" s="17"/>
      <c r="H1810" s="20"/>
      <c r="I1810" s="105"/>
      <c r="M1810"/>
      <c r="N1810" s="2"/>
      <c r="R1810" s="19"/>
      <c r="T1810" s="17"/>
      <c r="U1810" s="17"/>
      <c r="V1810" s="17"/>
    </row>
    <row r="1811" spans="6:22" x14ac:dyDescent="0.2">
      <c r="F1811" s="8"/>
      <c r="G1811" s="17"/>
      <c r="H1811" s="20"/>
      <c r="I1811" s="105"/>
      <c r="M1811"/>
      <c r="N1811" s="2"/>
      <c r="R1811" s="19"/>
      <c r="T1811" s="17"/>
      <c r="U1811" s="17"/>
      <c r="V1811" s="17"/>
    </row>
    <row r="1812" spans="6:22" x14ac:dyDescent="0.2">
      <c r="F1812" s="8"/>
      <c r="G1812" s="17"/>
      <c r="H1812" s="20"/>
      <c r="I1812" s="105"/>
      <c r="M1812"/>
      <c r="N1812" s="2"/>
      <c r="R1812" s="19"/>
      <c r="T1812" s="17"/>
      <c r="U1812" s="17"/>
      <c r="V1812" s="17"/>
    </row>
    <row r="1813" spans="6:22" x14ac:dyDescent="0.2">
      <c r="F1813" s="8"/>
      <c r="G1813" s="17"/>
      <c r="H1813" s="20"/>
      <c r="I1813" s="105"/>
      <c r="M1813"/>
      <c r="N1813" s="2"/>
      <c r="R1813" s="19"/>
      <c r="T1813" s="17"/>
      <c r="U1813" s="17"/>
      <c r="V1813" s="17"/>
    </row>
    <row r="1814" spans="6:22" x14ac:dyDescent="0.2">
      <c r="F1814" s="8"/>
      <c r="G1814" s="17"/>
      <c r="H1814" s="20"/>
      <c r="I1814" s="105"/>
      <c r="M1814"/>
      <c r="N1814" s="2"/>
      <c r="R1814" s="19"/>
      <c r="T1814" s="17"/>
      <c r="U1814" s="17"/>
      <c r="V1814" s="17"/>
    </row>
    <row r="1815" spans="6:22" x14ac:dyDescent="0.2">
      <c r="F1815" s="8"/>
      <c r="G1815" s="17"/>
      <c r="H1815" s="20"/>
      <c r="I1815" s="105"/>
      <c r="M1815"/>
      <c r="N1815" s="2"/>
      <c r="R1815" s="19"/>
      <c r="T1815" s="17"/>
      <c r="U1815" s="17"/>
      <c r="V1815" s="17"/>
    </row>
    <row r="1816" spans="6:22" x14ac:dyDescent="0.2">
      <c r="F1816" s="8"/>
      <c r="G1816" s="17"/>
      <c r="H1816" s="20"/>
      <c r="I1816" s="105"/>
      <c r="M1816"/>
      <c r="N1816" s="2"/>
      <c r="R1816" s="19"/>
      <c r="T1816" s="17"/>
      <c r="U1816" s="17"/>
      <c r="V1816" s="17"/>
    </row>
    <row r="1817" spans="6:22" x14ac:dyDescent="0.2">
      <c r="F1817" s="8"/>
      <c r="G1817" s="17"/>
      <c r="H1817" s="20"/>
      <c r="I1817" s="105"/>
      <c r="M1817"/>
      <c r="N1817" s="2"/>
      <c r="R1817" s="19"/>
      <c r="T1817" s="17"/>
      <c r="U1817" s="17"/>
      <c r="V1817" s="17"/>
    </row>
    <row r="1818" spans="6:22" x14ac:dyDescent="0.2">
      <c r="F1818" s="8"/>
      <c r="G1818" s="17"/>
      <c r="H1818" s="20"/>
      <c r="I1818" s="105"/>
      <c r="M1818"/>
      <c r="N1818" s="2"/>
      <c r="R1818" s="19"/>
      <c r="T1818" s="17"/>
      <c r="U1818" s="17"/>
      <c r="V1818" s="17"/>
    </row>
    <row r="1819" spans="6:22" x14ac:dyDescent="0.2">
      <c r="F1819" s="8"/>
      <c r="G1819" s="17"/>
      <c r="H1819" s="20"/>
      <c r="I1819" s="105"/>
      <c r="M1819"/>
      <c r="N1819" s="2"/>
      <c r="R1819" s="19"/>
      <c r="T1819" s="17"/>
      <c r="U1819" s="17"/>
      <c r="V1819" s="17"/>
    </row>
    <row r="1820" spans="6:22" x14ac:dyDescent="0.2">
      <c r="F1820" s="8"/>
      <c r="G1820" s="17"/>
      <c r="H1820" s="20"/>
      <c r="I1820" s="105"/>
      <c r="M1820"/>
      <c r="N1820" s="2"/>
      <c r="R1820" s="19"/>
      <c r="T1820" s="17"/>
      <c r="U1820" s="17"/>
      <c r="V1820" s="17"/>
    </row>
    <row r="1821" spans="6:22" x14ac:dyDescent="0.2">
      <c r="F1821" s="8"/>
      <c r="G1821" s="17"/>
      <c r="H1821" s="20"/>
      <c r="I1821" s="105"/>
      <c r="M1821"/>
      <c r="N1821" s="2"/>
      <c r="R1821" s="19"/>
      <c r="T1821" s="17"/>
      <c r="U1821" s="17"/>
      <c r="V1821" s="17"/>
    </row>
    <row r="1822" spans="6:22" x14ac:dyDescent="0.2">
      <c r="F1822" s="8"/>
      <c r="G1822" s="17"/>
      <c r="H1822" s="20"/>
      <c r="I1822" s="105"/>
      <c r="M1822"/>
      <c r="N1822" s="2"/>
      <c r="R1822" s="19"/>
      <c r="T1822" s="17"/>
      <c r="U1822" s="17"/>
      <c r="V1822" s="17"/>
    </row>
    <row r="1823" spans="6:22" x14ac:dyDescent="0.2">
      <c r="F1823" s="8"/>
      <c r="G1823" s="17"/>
      <c r="H1823" s="20"/>
      <c r="I1823" s="105"/>
      <c r="M1823"/>
      <c r="N1823" s="2"/>
      <c r="R1823" s="19"/>
      <c r="T1823" s="17"/>
      <c r="U1823" s="17"/>
      <c r="V1823" s="17"/>
    </row>
    <row r="1824" spans="6:22" x14ac:dyDescent="0.2">
      <c r="F1824" s="8"/>
      <c r="G1824" s="17"/>
      <c r="H1824" s="20"/>
      <c r="I1824" s="105"/>
      <c r="M1824"/>
      <c r="N1824" s="2"/>
      <c r="R1824" s="19"/>
      <c r="T1824" s="17"/>
      <c r="U1824" s="17"/>
      <c r="V1824" s="17"/>
    </row>
    <row r="1825" spans="6:22" x14ac:dyDescent="0.2">
      <c r="F1825" s="8"/>
      <c r="G1825" s="17"/>
      <c r="H1825" s="20"/>
      <c r="I1825" s="105"/>
      <c r="M1825"/>
      <c r="N1825" s="2"/>
      <c r="R1825" s="19"/>
      <c r="T1825" s="17"/>
      <c r="U1825" s="17"/>
      <c r="V1825" s="17"/>
    </row>
    <row r="1826" spans="6:22" x14ac:dyDescent="0.2">
      <c r="F1826" s="8"/>
      <c r="G1826" s="17"/>
      <c r="H1826" s="20"/>
      <c r="I1826" s="105"/>
      <c r="M1826"/>
      <c r="N1826" s="2"/>
      <c r="R1826" s="19"/>
      <c r="T1826" s="17"/>
      <c r="U1826" s="17"/>
      <c r="V1826" s="17"/>
    </row>
    <row r="1827" spans="6:22" x14ac:dyDescent="0.2">
      <c r="F1827" s="8"/>
      <c r="G1827" s="17"/>
      <c r="H1827" s="20"/>
      <c r="I1827" s="105"/>
      <c r="M1827"/>
      <c r="N1827" s="2"/>
      <c r="R1827" s="19"/>
      <c r="T1827" s="17"/>
      <c r="U1827" s="17"/>
      <c r="V1827" s="17"/>
    </row>
    <row r="1828" spans="6:22" x14ac:dyDescent="0.2">
      <c r="F1828" s="8"/>
      <c r="G1828" s="17"/>
      <c r="H1828" s="20"/>
      <c r="I1828" s="105"/>
      <c r="M1828"/>
      <c r="N1828" s="2"/>
      <c r="R1828" s="19"/>
      <c r="T1828" s="17"/>
      <c r="U1828" s="17"/>
      <c r="V1828" s="17"/>
    </row>
    <row r="1829" spans="6:22" x14ac:dyDescent="0.2">
      <c r="F1829" s="8"/>
      <c r="G1829" s="17"/>
      <c r="H1829" s="20"/>
      <c r="I1829" s="105"/>
      <c r="M1829"/>
      <c r="N1829" s="2"/>
      <c r="R1829" s="19"/>
      <c r="T1829" s="17"/>
      <c r="U1829" s="17"/>
      <c r="V1829" s="17"/>
    </row>
    <row r="1830" spans="6:22" x14ac:dyDescent="0.2">
      <c r="F1830" s="8"/>
      <c r="G1830" s="17"/>
      <c r="H1830" s="20"/>
      <c r="I1830" s="105"/>
      <c r="M1830"/>
      <c r="N1830" s="2"/>
      <c r="R1830" s="19"/>
      <c r="T1830" s="17"/>
      <c r="U1830" s="17"/>
      <c r="V1830" s="17"/>
    </row>
    <row r="1831" spans="6:22" x14ac:dyDescent="0.2">
      <c r="F1831" s="8"/>
      <c r="G1831" s="17"/>
      <c r="H1831" s="20"/>
      <c r="I1831" s="105"/>
      <c r="M1831"/>
      <c r="N1831" s="2"/>
      <c r="R1831" s="19"/>
      <c r="T1831" s="17"/>
      <c r="U1831" s="17"/>
      <c r="V1831" s="17"/>
    </row>
    <row r="1832" spans="6:22" x14ac:dyDescent="0.2">
      <c r="F1832" s="8"/>
      <c r="G1832" s="17"/>
      <c r="H1832" s="20"/>
      <c r="I1832" s="105"/>
      <c r="M1832"/>
      <c r="N1832" s="2"/>
      <c r="R1832" s="19"/>
      <c r="T1832" s="17"/>
      <c r="U1832" s="17"/>
      <c r="V1832" s="17"/>
    </row>
    <row r="1833" spans="6:22" x14ac:dyDescent="0.2">
      <c r="F1833" s="8"/>
      <c r="G1833" s="17"/>
      <c r="H1833" s="20"/>
      <c r="I1833" s="105"/>
      <c r="M1833"/>
      <c r="N1833" s="2"/>
      <c r="R1833" s="19"/>
      <c r="T1833" s="17"/>
      <c r="U1833" s="17"/>
      <c r="V1833" s="17"/>
    </row>
    <row r="1834" spans="6:22" x14ac:dyDescent="0.2">
      <c r="F1834" s="8"/>
      <c r="G1834" s="17"/>
      <c r="H1834" s="20"/>
      <c r="I1834" s="105"/>
      <c r="M1834"/>
      <c r="N1834" s="2"/>
      <c r="R1834" s="19"/>
      <c r="T1834" s="17"/>
      <c r="U1834" s="17"/>
      <c r="V1834" s="17"/>
    </row>
    <row r="1835" spans="6:22" x14ac:dyDescent="0.2">
      <c r="F1835" s="8"/>
      <c r="G1835" s="17"/>
      <c r="H1835" s="20"/>
      <c r="I1835" s="105"/>
      <c r="M1835"/>
      <c r="N1835" s="2"/>
      <c r="R1835" s="19"/>
      <c r="T1835" s="17"/>
      <c r="U1835" s="17"/>
      <c r="V1835" s="17"/>
    </row>
    <row r="1836" spans="6:22" x14ac:dyDescent="0.2">
      <c r="F1836" s="8"/>
      <c r="G1836" s="17"/>
      <c r="H1836" s="20"/>
      <c r="I1836" s="105"/>
      <c r="M1836"/>
      <c r="N1836" s="2"/>
      <c r="R1836" s="19"/>
      <c r="T1836" s="17"/>
      <c r="U1836" s="17"/>
      <c r="V1836" s="17"/>
    </row>
    <row r="1837" spans="6:22" x14ac:dyDescent="0.2">
      <c r="F1837" s="8"/>
      <c r="G1837" s="17"/>
      <c r="H1837" s="20"/>
      <c r="I1837" s="105"/>
      <c r="M1837"/>
      <c r="N1837" s="2"/>
      <c r="R1837" s="19"/>
      <c r="T1837" s="17"/>
      <c r="U1837" s="17"/>
      <c r="V1837" s="17"/>
    </row>
    <row r="1838" spans="6:22" x14ac:dyDescent="0.2">
      <c r="F1838" s="8"/>
      <c r="G1838" s="17"/>
      <c r="H1838" s="20"/>
      <c r="I1838" s="105"/>
      <c r="M1838"/>
      <c r="N1838" s="2"/>
      <c r="R1838" s="19"/>
      <c r="T1838" s="17"/>
      <c r="U1838" s="17"/>
      <c r="V1838" s="17"/>
    </row>
    <row r="1839" spans="6:22" x14ac:dyDescent="0.2">
      <c r="F1839" s="8"/>
      <c r="G1839" s="17"/>
      <c r="H1839" s="20"/>
      <c r="I1839" s="105"/>
      <c r="M1839"/>
      <c r="N1839" s="2"/>
      <c r="R1839" s="19"/>
      <c r="T1839" s="17"/>
      <c r="U1839" s="17"/>
      <c r="V1839" s="17"/>
    </row>
    <row r="1840" spans="6:22" x14ac:dyDescent="0.2">
      <c r="F1840" s="8"/>
      <c r="G1840" s="17"/>
      <c r="H1840" s="20"/>
      <c r="I1840" s="105"/>
      <c r="M1840"/>
      <c r="N1840" s="2"/>
      <c r="R1840" s="19"/>
      <c r="T1840" s="17"/>
      <c r="U1840" s="17"/>
      <c r="V1840" s="17"/>
    </row>
    <row r="1841" spans="6:22" x14ac:dyDescent="0.2">
      <c r="F1841" s="8"/>
      <c r="G1841" s="17"/>
      <c r="H1841" s="20"/>
      <c r="I1841" s="105"/>
      <c r="M1841"/>
      <c r="N1841" s="2"/>
      <c r="R1841" s="19"/>
      <c r="T1841" s="17"/>
      <c r="U1841" s="17"/>
      <c r="V1841" s="17"/>
    </row>
    <row r="1842" spans="6:22" x14ac:dyDescent="0.2">
      <c r="F1842" s="8"/>
      <c r="G1842" s="17"/>
      <c r="H1842" s="20"/>
      <c r="I1842" s="105"/>
      <c r="M1842"/>
      <c r="N1842" s="2"/>
      <c r="R1842" s="19"/>
      <c r="T1842" s="17"/>
      <c r="U1842" s="17"/>
      <c r="V1842" s="17"/>
    </row>
    <row r="1843" spans="6:22" x14ac:dyDescent="0.2">
      <c r="F1843" s="8"/>
      <c r="G1843" s="17"/>
      <c r="H1843" s="20"/>
      <c r="I1843" s="105"/>
      <c r="M1843"/>
      <c r="N1843" s="2"/>
      <c r="R1843" s="19"/>
      <c r="T1843" s="17"/>
      <c r="U1843" s="17"/>
      <c r="V1843" s="17"/>
    </row>
    <row r="1844" spans="6:22" x14ac:dyDescent="0.2">
      <c r="F1844" s="8"/>
      <c r="G1844" s="17"/>
      <c r="H1844" s="20"/>
      <c r="I1844" s="105"/>
      <c r="M1844"/>
      <c r="N1844" s="2"/>
      <c r="R1844" s="19"/>
      <c r="T1844" s="17"/>
      <c r="U1844" s="17"/>
      <c r="V1844" s="17"/>
    </row>
    <row r="1845" spans="6:22" x14ac:dyDescent="0.2">
      <c r="F1845" s="8"/>
      <c r="G1845" s="17"/>
      <c r="H1845" s="20"/>
      <c r="I1845" s="105"/>
      <c r="M1845"/>
      <c r="N1845" s="2"/>
      <c r="R1845" s="19"/>
      <c r="T1845" s="17"/>
      <c r="U1845" s="17"/>
      <c r="V1845" s="17"/>
    </row>
    <row r="1846" spans="6:22" x14ac:dyDescent="0.2">
      <c r="F1846" s="8"/>
      <c r="G1846" s="17"/>
      <c r="H1846" s="20"/>
      <c r="I1846" s="105"/>
      <c r="M1846"/>
      <c r="N1846" s="2"/>
      <c r="R1846" s="19"/>
      <c r="T1846" s="17"/>
      <c r="U1846" s="17"/>
      <c r="V1846" s="17"/>
    </row>
    <row r="1847" spans="6:22" x14ac:dyDescent="0.2">
      <c r="F1847" s="8"/>
      <c r="G1847" s="17"/>
      <c r="H1847" s="20"/>
      <c r="I1847" s="105"/>
      <c r="M1847"/>
      <c r="N1847" s="2"/>
      <c r="R1847" s="19"/>
      <c r="T1847" s="17"/>
      <c r="U1847" s="17"/>
      <c r="V1847" s="17"/>
    </row>
    <row r="1848" spans="6:22" x14ac:dyDescent="0.2">
      <c r="F1848" s="8"/>
      <c r="G1848" s="17"/>
      <c r="H1848" s="20"/>
      <c r="I1848" s="105"/>
      <c r="M1848"/>
      <c r="N1848" s="2"/>
      <c r="R1848" s="19"/>
      <c r="T1848" s="17"/>
      <c r="U1848" s="17"/>
      <c r="V1848" s="17"/>
    </row>
    <row r="1849" spans="6:22" x14ac:dyDescent="0.2">
      <c r="F1849" s="8"/>
      <c r="G1849" s="17"/>
      <c r="H1849" s="20"/>
      <c r="I1849" s="105"/>
      <c r="M1849"/>
      <c r="N1849" s="2"/>
      <c r="R1849" s="19"/>
      <c r="T1849" s="17"/>
      <c r="U1849" s="17"/>
      <c r="V1849" s="17"/>
    </row>
    <row r="1850" spans="6:22" x14ac:dyDescent="0.2">
      <c r="F1850" s="8"/>
      <c r="G1850" s="17"/>
      <c r="H1850" s="20"/>
      <c r="I1850" s="105"/>
      <c r="M1850"/>
      <c r="N1850" s="2"/>
      <c r="R1850" s="19"/>
      <c r="T1850" s="17"/>
      <c r="U1850" s="17"/>
      <c r="V1850" s="17"/>
    </row>
    <row r="1851" spans="6:22" x14ac:dyDescent="0.2">
      <c r="F1851" s="8"/>
      <c r="G1851" s="17"/>
      <c r="H1851" s="20"/>
      <c r="I1851" s="105"/>
      <c r="M1851"/>
      <c r="N1851" s="2"/>
      <c r="R1851" s="19"/>
      <c r="T1851" s="17"/>
      <c r="U1851" s="17"/>
      <c r="V1851" s="17"/>
    </row>
    <row r="1852" spans="6:22" x14ac:dyDescent="0.2">
      <c r="F1852" s="8"/>
      <c r="G1852" s="17"/>
      <c r="H1852" s="20"/>
      <c r="I1852" s="105"/>
      <c r="M1852"/>
      <c r="N1852" s="2"/>
      <c r="R1852" s="19"/>
      <c r="T1852" s="17"/>
      <c r="U1852" s="17"/>
      <c r="V1852" s="17"/>
    </row>
    <row r="1853" spans="6:22" x14ac:dyDescent="0.2">
      <c r="F1853" s="8"/>
      <c r="G1853" s="17"/>
      <c r="H1853" s="20"/>
      <c r="I1853" s="105"/>
      <c r="M1853"/>
      <c r="N1853" s="2"/>
      <c r="R1853" s="19"/>
      <c r="T1853" s="17"/>
      <c r="U1853" s="17"/>
      <c r="V1853" s="17"/>
    </row>
    <row r="1854" spans="6:22" x14ac:dyDescent="0.2">
      <c r="F1854" s="8"/>
      <c r="G1854" s="17"/>
      <c r="H1854" s="20"/>
      <c r="I1854" s="105"/>
      <c r="M1854"/>
      <c r="N1854" s="2"/>
      <c r="R1854" s="19"/>
      <c r="T1854" s="17"/>
      <c r="U1854" s="17"/>
      <c r="V1854" s="17"/>
    </row>
    <row r="1855" spans="6:22" x14ac:dyDescent="0.2">
      <c r="F1855" s="8"/>
      <c r="G1855" s="17"/>
      <c r="H1855" s="20"/>
      <c r="I1855" s="105"/>
      <c r="M1855"/>
      <c r="N1855" s="2"/>
      <c r="R1855" s="19"/>
      <c r="T1855" s="17"/>
      <c r="U1855" s="17"/>
      <c r="V1855" s="17"/>
    </row>
    <row r="1856" spans="6:22" x14ac:dyDescent="0.2">
      <c r="F1856" s="8"/>
      <c r="G1856" s="17"/>
      <c r="H1856" s="20"/>
      <c r="I1856" s="105"/>
      <c r="M1856"/>
      <c r="N1856" s="2"/>
      <c r="R1856" s="19"/>
      <c r="T1856" s="17"/>
      <c r="U1856" s="17"/>
      <c r="V1856" s="17"/>
    </row>
    <row r="1857" spans="6:22" x14ac:dyDescent="0.2">
      <c r="F1857" s="8"/>
      <c r="G1857" s="17"/>
      <c r="H1857" s="20"/>
      <c r="I1857" s="105"/>
      <c r="M1857"/>
      <c r="N1857" s="2"/>
      <c r="R1857" s="19"/>
      <c r="T1857" s="17"/>
      <c r="U1857" s="17"/>
      <c r="V1857" s="17"/>
    </row>
    <row r="1858" spans="6:22" x14ac:dyDescent="0.2">
      <c r="F1858" s="8"/>
      <c r="G1858" s="17"/>
      <c r="H1858" s="20"/>
      <c r="I1858" s="105"/>
      <c r="M1858"/>
      <c r="N1858" s="2"/>
      <c r="R1858" s="19"/>
      <c r="T1858" s="17"/>
      <c r="U1858" s="17"/>
      <c r="V1858" s="17"/>
    </row>
    <row r="1859" spans="6:22" x14ac:dyDescent="0.2">
      <c r="F1859" s="8"/>
      <c r="G1859" s="17"/>
      <c r="H1859" s="20"/>
      <c r="I1859" s="105"/>
      <c r="M1859"/>
      <c r="N1859" s="2"/>
      <c r="R1859" s="19"/>
      <c r="T1859" s="17"/>
      <c r="U1859" s="17"/>
      <c r="V1859" s="17"/>
    </row>
    <row r="1860" spans="6:22" x14ac:dyDescent="0.2">
      <c r="F1860" s="8"/>
      <c r="G1860" s="17"/>
      <c r="H1860" s="20"/>
      <c r="I1860" s="105"/>
      <c r="M1860"/>
      <c r="N1860" s="2"/>
      <c r="R1860" s="19"/>
      <c r="T1860" s="17"/>
      <c r="U1860" s="17"/>
      <c r="V1860" s="17"/>
    </row>
    <row r="1861" spans="6:22" x14ac:dyDescent="0.2">
      <c r="F1861" s="8"/>
      <c r="G1861" s="17"/>
      <c r="H1861" s="20"/>
      <c r="I1861" s="105"/>
      <c r="M1861"/>
      <c r="N1861" s="2"/>
      <c r="R1861" s="19"/>
      <c r="T1861" s="17"/>
      <c r="U1861" s="17"/>
      <c r="V1861" s="17"/>
    </row>
    <row r="1862" spans="6:22" x14ac:dyDescent="0.2">
      <c r="F1862" s="8"/>
      <c r="G1862" s="17"/>
      <c r="H1862" s="20"/>
      <c r="I1862" s="105"/>
      <c r="M1862"/>
      <c r="N1862" s="2"/>
      <c r="R1862" s="19"/>
      <c r="T1862" s="17"/>
      <c r="U1862" s="17"/>
      <c r="V1862" s="17"/>
    </row>
    <row r="1863" spans="6:22" x14ac:dyDescent="0.2">
      <c r="F1863" s="8"/>
      <c r="G1863" s="17"/>
      <c r="H1863" s="20"/>
      <c r="I1863" s="105"/>
      <c r="M1863"/>
      <c r="N1863" s="2"/>
      <c r="R1863" s="19"/>
      <c r="T1863" s="17"/>
      <c r="U1863" s="17"/>
      <c r="V1863" s="17"/>
    </row>
    <row r="1864" spans="6:22" x14ac:dyDescent="0.2">
      <c r="F1864" s="8"/>
      <c r="G1864" s="17"/>
      <c r="H1864" s="20"/>
      <c r="I1864" s="105"/>
      <c r="M1864"/>
      <c r="N1864" s="2"/>
      <c r="R1864" s="19"/>
      <c r="T1864" s="17"/>
      <c r="U1864" s="17"/>
      <c r="V1864" s="17"/>
    </row>
    <row r="1865" spans="6:22" x14ac:dyDescent="0.2">
      <c r="F1865" s="8"/>
      <c r="G1865" s="17"/>
      <c r="H1865" s="20"/>
      <c r="I1865" s="105"/>
      <c r="M1865"/>
      <c r="N1865" s="2"/>
      <c r="R1865" s="19"/>
      <c r="T1865" s="17"/>
      <c r="U1865" s="17"/>
      <c r="V1865" s="17"/>
    </row>
    <row r="1866" spans="6:22" x14ac:dyDescent="0.2">
      <c r="F1866" s="8"/>
      <c r="G1866" s="17"/>
      <c r="H1866" s="20"/>
      <c r="I1866" s="105"/>
      <c r="M1866"/>
      <c r="N1866" s="2"/>
      <c r="R1866" s="19"/>
      <c r="T1866" s="17"/>
      <c r="U1866" s="17"/>
      <c r="V1866" s="17"/>
    </row>
    <row r="1867" spans="6:22" x14ac:dyDescent="0.2">
      <c r="F1867" s="8"/>
      <c r="G1867" s="17"/>
      <c r="H1867" s="20"/>
      <c r="I1867" s="105"/>
      <c r="M1867"/>
      <c r="N1867" s="2"/>
      <c r="R1867" s="19"/>
      <c r="T1867" s="17"/>
      <c r="U1867" s="17"/>
      <c r="V1867" s="17"/>
    </row>
    <row r="1868" spans="6:22" x14ac:dyDescent="0.2">
      <c r="F1868" s="8"/>
      <c r="G1868" s="17"/>
      <c r="H1868" s="20"/>
      <c r="I1868" s="105"/>
      <c r="M1868"/>
      <c r="N1868" s="2"/>
      <c r="R1868" s="19"/>
      <c r="T1868" s="17"/>
      <c r="U1868" s="17"/>
      <c r="V1868" s="17"/>
    </row>
    <row r="1869" spans="6:22" x14ac:dyDescent="0.2">
      <c r="F1869" s="8"/>
      <c r="G1869" s="17"/>
      <c r="H1869" s="20"/>
      <c r="I1869" s="105"/>
      <c r="M1869"/>
      <c r="N1869" s="2"/>
      <c r="R1869" s="19"/>
      <c r="T1869" s="17"/>
      <c r="U1869" s="17"/>
      <c r="V1869" s="17"/>
    </row>
    <row r="1870" spans="6:22" x14ac:dyDescent="0.2">
      <c r="F1870" s="8"/>
      <c r="G1870" s="17"/>
      <c r="H1870" s="20"/>
      <c r="I1870" s="105"/>
      <c r="M1870"/>
      <c r="N1870" s="2"/>
      <c r="R1870" s="19"/>
      <c r="T1870" s="17"/>
      <c r="U1870" s="17"/>
      <c r="V1870" s="17"/>
    </row>
    <row r="1871" spans="6:22" x14ac:dyDescent="0.2">
      <c r="F1871" s="8"/>
      <c r="G1871" s="17"/>
      <c r="H1871" s="20"/>
      <c r="I1871" s="105"/>
      <c r="M1871"/>
      <c r="N1871" s="2"/>
      <c r="R1871" s="19"/>
      <c r="T1871" s="17"/>
      <c r="U1871" s="17"/>
      <c r="V1871" s="17"/>
    </row>
    <row r="1872" spans="6:22" x14ac:dyDescent="0.2">
      <c r="F1872" s="8"/>
      <c r="G1872" s="17"/>
      <c r="H1872" s="20"/>
      <c r="I1872" s="105"/>
      <c r="M1872"/>
      <c r="N1872" s="2"/>
      <c r="R1872" s="19"/>
      <c r="T1872" s="17"/>
      <c r="U1872" s="17"/>
      <c r="V1872" s="17"/>
    </row>
    <row r="1873" spans="6:22" x14ac:dyDescent="0.2">
      <c r="F1873" s="8"/>
      <c r="G1873" s="17"/>
      <c r="H1873" s="20"/>
      <c r="I1873" s="105"/>
      <c r="M1873"/>
      <c r="N1873" s="2"/>
      <c r="R1873" s="19"/>
      <c r="T1873" s="17"/>
      <c r="U1873" s="17"/>
      <c r="V1873" s="17"/>
    </row>
    <row r="1874" spans="6:22" x14ac:dyDescent="0.2">
      <c r="F1874" s="8"/>
      <c r="G1874" s="17"/>
      <c r="H1874" s="20"/>
      <c r="I1874" s="105"/>
      <c r="M1874"/>
      <c r="N1874" s="2"/>
      <c r="R1874" s="19"/>
      <c r="T1874" s="17"/>
      <c r="U1874" s="17"/>
      <c r="V1874" s="17"/>
    </row>
    <row r="1875" spans="6:22" x14ac:dyDescent="0.2">
      <c r="F1875" s="8"/>
      <c r="G1875" s="17"/>
      <c r="H1875" s="20"/>
      <c r="I1875" s="105"/>
      <c r="M1875"/>
      <c r="N1875" s="2"/>
      <c r="R1875" s="19"/>
      <c r="T1875" s="17"/>
      <c r="U1875" s="17"/>
      <c r="V1875" s="17"/>
    </row>
    <row r="1876" spans="6:22" x14ac:dyDescent="0.2">
      <c r="F1876" s="8"/>
      <c r="G1876" s="17"/>
      <c r="H1876" s="20"/>
      <c r="I1876" s="105"/>
      <c r="M1876"/>
      <c r="N1876" s="2"/>
      <c r="R1876" s="19"/>
      <c r="T1876" s="17"/>
      <c r="U1876" s="17"/>
      <c r="V1876" s="17"/>
    </row>
    <row r="1877" spans="6:22" x14ac:dyDescent="0.2">
      <c r="F1877" s="8"/>
      <c r="G1877" s="17"/>
      <c r="H1877" s="20"/>
      <c r="I1877" s="105"/>
      <c r="M1877"/>
      <c r="N1877" s="2"/>
      <c r="R1877" s="19"/>
      <c r="T1877" s="17"/>
      <c r="U1877" s="17"/>
      <c r="V1877" s="17"/>
    </row>
    <row r="1878" spans="6:22" x14ac:dyDescent="0.2">
      <c r="F1878" s="8"/>
      <c r="G1878" s="17"/>
      <c r="H1878" s="20"/>
      <c r="I1878" s="105"/>
      <c r="M1878"/>
      <c r="N1878" s="2"/>
      <c r="R1878" s="19"/>
      <c r="T1878" s="17"/>
      <c r="U1878" s="17"/>
      <c r="V1878" s="17"/>
    </row>
    <row r="1879" spans="6:22" x14ac:dyDescent="0.2">
      <c r="F1879" s="8"/>
      <c r="G1879" s="17"/>
      <c r="H1879" s="20"/>
      <c r="I1879" s="105"/>
      <c r="M1879"/>
      <c r="N1879" s="2"/>
      <c r="R1879" s="19"/>
      <c r="T1879" s="17"/>
      <c r="U1879" s="17"/>
      <c r="V1879" s="17"/>
    </row>
    <row r="1880" spans="6:22" x14ac:dyDescent="0.2">
      <c r="F1880" s="8"/>
      <c r="G1880" s="17"/>
      <c r="H1880" s="20"/>
      <c r="I1880" s="105"/>
      <c r="M1880"/>
      <c r="N1880" s="2"/>
      <c r="R1880" s="19"/>
      <c r="T1880" s="17"/>
      <c r="U1880" s="17"/>
      <c r="V1880" s="17"/>
    </row>
    <row r="1881" spans="6:22" x14ac:dyDescent="0.2">
      <c r="F1881" s="8"/>
      <c r="G1881" s="17"/>
      <c r="H1881" s="20"/>
      <c r="I1881" s="105"/>
      <c r="M1881"/>
      <c r="N1881" s="2"/>
      <c r="R1881" s="19"/>
      <c r="T1881" s="17"/>
      <c r="U1881" s="17"/>
      <c r="V1881" s="17"/>
    </row>
    <row r="1882" spans="6:22" x14ac:dyDescent="0.2">
      <c r="F1882" s="8"/>
      <c r="G1882" s="17"/>
      <c r="H1882" s="20"/>
      <c r="I1882" s="105"/>
      <c r="M1882"/>
      <c r="N1882" s="2"/>
      <c r="R1882" s="19"/>
      <c r="T1882" s="17"/>
      <c r="U1882" s="17"/>
      <c r="V1882" s="17"/>
    </row>
    <row r="1883" spans="6:22" x14ac:dyDescent="0.2">
      <c r="F1883" s="8"/>
      <c r="G1883" s="17"/>
      <c r="H1883" s="20"/>
      <c r="I1883" s="105"/>
      <c r="M1883"/>
      <c r="N1883" s="2"/>
      <c r="R1883" s="19"/>
      <c r="T1883" s="17"/>
      <c r="U1883" s="17"/>
      <c r="V1883" s="17"/>
    </row>
    <row r="1884" spans="6:22" x14ac:dyDescent="0.2">
      <c r="F1884" s="8"/>
      <c r="G1884" s="17"/>
      <c r="H1884" s="20"/>
      <c r="I1884" s="105"/>
      <c r="M1884"/>
      <c r="N1884" s="2"/>
      <c r="R1884" s="19"/>
      <c r="T1884" s="17"/>
      <c r="U1884" s="17"/>
      <c r="V1884" s="17"/>
    </row>
    <row r="1885" spans="6:22" x14ac:dyDescent="0.2">
      <c r="F1885" s="8"/>
      <c r="G1885" s="17"/>
      <c r="H1885" s="20"/>
      <c r="I1885" s="105"/>
      <c r="M1885"/>
      <c r="N1885" s="2"/>
      <c r="R1885" s="19"/>
      <c r="T1885" s="17"/>
      <c r="U1885" s="17"/>
      <c r="V1885" s="17"/>
    </row>
    <row r="1886" spans="6:22" x14ac:dyDescent="0.2">
      <c r="F1886" s="8"/>
      <c r="G1886" s="17"/>
      <c r="H1886" s="20"/>
      <c r="I1886" s="105"/>
      <c r="M1886"/>
      <c r="N1886" s="2"/>
      <c r="R1886" s="19"/>
      <c r="T1886" s="17"/>
      <c r="U1886" s="17"/>
      <c r="V1886" s="17"/>
    </row>
    <row r="1887" spans="6:22" x14ac:dyDescent="0.2">
      <c r="F1887" s="8"/>
      <c r="G1887" s="17"/>
      <c r="H1887" s="20"/>
      <c r="I1887" s="105"/>
      <c r="M1887"/>
      <c r="N1887" s="2"/>
      <c r="R1887" s="19"/>
      <c r="T1887" s="17"/>
      <c r="U1887" s="17"/>
      <c r="V1887" s="17"/>
    </row>
    <row r="1888" spans="6:22" x14ac:dyDescent="0.2">
      <c r="F1888" s="8"/>
      <c r="G1888" s="17"/>
      <c r="H1888" s="20"/>
      <c r="I1888" s="105"/>
      <c r="M1888"/>
      <c r="N1888" s="2"/>
      <c r="R1888" s="19"/>
      <c r="T1888" s="17"/>
      <c r="U1888" s="17"/>
      <c r="V1888" s="17"/>
    </row>
    <row r="1889" spans="6:22" x14ac:dyDescent="0.2">
      <c r="F1889" s="8"/>
      <c r="G1889" s="17"/>
      <c r="H1889" s="20"/>
      <c r="I1889" s="105"/>
      <c r="M1889"/>
      <c r="N1889" s="2"/>
      <c r="R1889" s="19"/>
      <c r="T1889" s="17"/>
      <c r="U1889" s="17"/>
      <c r="V1889" s="17"/>
    </row>
    <row r="1890" spans="6:22" x14ac:dyDescent="0.2">
      <c r="F1890" s="8"/>
      <c r="G1890" s="17"/>
      <c r="H1890" s="20"/>
      <c r="I1890" s="105"/>
      <c r="M1890"/>
      <c r="N1890" s="2"/>
      <c r="R1890" s="19"/>
      <c r="T1890" s="17"/>
      <c r="U1890" s="17"/>
      <c r="V1890" s="17"/>
    </row>
    <row r="1891" spans="6:22" x14ac:dyDescent="0.2">
      <c r="F1891" s="8"/>
      <c r="G1891" s="17"/>
      <c r="H1891" s="20"/>
      <c r="I1891" s="105"/>
      <c r="M1891"/>
      <c r="N1891" s="2"/>
      <c r="R1891" s="19"/>
      <c r="T1891" s="17"/>
      <c r="U1891" s="17"/>
      <c r="V1891" s="17"/>
    </row>
    <row r="1892" spans="6:22" x14ac:dyDescent="0.2">
      <c r="F1892" s="8"/>
      <c r="G1892" s="17"/>
      <c r="H1892" s="20"/>
      <c r="I1892" s="105"/>
      <c r="M1892"/>
      <c r="N1892" s="2"/>
      <c r="R1892" s="19"/>
      <c r="T1892" s="17"/>
      <c r="U1892" s="17"/>
      <c r="V1892" s="17"/>
    </row>
    <row r="1893" spans="6:22" x14ac:dyDescent="0.2">
      <c r="F1893" s="8"/>
      <c r="G1893" s="17"/>
      <c r="H1893" s="20"/>
      <c r="I1893" s="105"/>
      <c r="M1893"/>
      <c r="N1893" s="2"/>
      <c r="R1893" s="19"/>
      <c r="T1893" s="17"/>
      <c r="U1893" s="17"/>
      <c r="V1893" s="17"/>
    </row>
    <row r="1894" spans="6:22" x14ac:dyDescent="0.2">
      <c r="F1894" s="8"/>
      <c r="G1894" s="17"/>
      <c r="H1894" s="20"/>
      <c r="I1894" s="105"/>
      <c r="M1894"/>
      <c r="N1894" s="2"/>
      <c r="R1894" s="19"/>
      <c r="T1894" s="17"/>
      <c r="U1894" s="17"/>
      <c r="V1894" s="17"/>
    </row>
    <row r="1895" spans="6:22" x14ac:dyDescent="0.2">
      <c r="F1895" s="8"/>
      <c r="G1895" s="17"/>
      <c r="H1895" s="20"/>
      <c r="I1895" s="105"/>
      <c r="M1895"/>
      <c r="N1895" s="2"/>
      <c r="R1895" s="19"/>
      <c r="T1895" s="17"/>
      <c r="U1895" s="17"/>
      <c r="V1895" s="17"/>
    </row>
    <row r="1896" spans="6:22" x14ac:dyDescent="0.2">
      <c r="F1896" s="8"/>
      <c r="G1896" s="17"/>
      <c r="H1896" s="20"/>
      <c r="I1896" s="105"/>
      <c r="M1896"/>
      <c r="N1896" s="2"/>
      <c r="R1896" s="19"/>
      <c r="T1896" s="17"/>
      <c r="U1896" s="17"/>
      <c r="V1896" s="17"/>
    </row>
    <row r="1897" spans="6:22" x14ac:dyDescent="0.2">
      <c r="F1897" s="8"/>
      <c r="G1897" s="17"/>
      <c r="H1897" s="20"/>
      <c r="I1897" s="105"/>
      <c r="M1897"/>
      <c r="N1897" s="2"/>
      <c r="R1897" s="19"/>
      <c r="T1897" s="17"/>
      <c r="U1897" s="17"/>
      <c r="V1897" s="17"/>
    </row>
    <row r="1898" spans="6:22" x14ac:dyDescent="0.2">
      <c r="F1898" s="8"/>
      <c r="G1898" s="17"/>
      <c r="H1898" s="20"/>
      <c r="I1898" s="105"/>
      <c r="M1898"/>
      <c r="N1898" s="2"/>
      <c r="R1898" s="19"/>
      <c r="T1898" s="17"/>
      <c r="U1898" s="17"/>
      <c r="V1898" s="17"/>
    </row>
    <row r="1899" spans="6:22" x14ac:dyDescent="0.2">
      <c r="F1899" s="8"/>
      <c r="G1899" s="17"/>
      <c r="H1899" s="20"/>
      <c r="I1899" s="105"/>
      <c r="M1899"/>
      <c r="N1899" s="2"/>
      <c r="R1899" s="19"/>
      <c r="T1899" s="17"/>
      <c r="U1899" s="17"/>
      <c r="V1899" s="17"/>
    </row>
    <row r="1900" spans="6:22" x14ac:dyDescent="0.2">
      <c r="F1900" s="8"/>
      <c r="G1900" s="17"/>
      <c r="H1900" s="20"/>
      <c r="I1900" s="105"/>
      <c r="M1900"/>
      <c r="N1900" s="2"/>
      <c r="R1900" s="19"/>
      <c r="T1900" s="17"/>
      <c r="U1900" s="17"/>
      <c r="V1900" s="17"/>
    </row>
    <row r="1901" spans="6:22" x14ac:dyDescent="0.2">
      <c r="F1901" s="8"/>
      <c r="G1901" s="17"/>
      <c r="H1901" s="20"/>
      <c r="I1901" s="105"/>
      <c r="M1901"/>
      <c r="N1901" s="2"/>
      <c r="R1901" s="19"/>
      <c r="T1901" s="17"/>
      <c r="U1901" s="17"/>
      <c r="V1901" s="17"/>
    </row>
    <row r="1902" spans="6:22" x14ac:dyDescent="0.2">
      <c r="F1902" s="8"/>
      <c r="G1902" s="17"/>
      <c r="H1902" s="20"/>
      <c r="I1902" s="105"/>
      <c r="M1902"/>
      <c r="N1902" s="2"/>
      <c r="R1902" s="19"/>
      <c r="T1902" s="17"/>
      <c r="U1902" s="17"/>
      <c r="V1902" s="17"/>
    </row>
    <row r="1903" spans="6:22" x14ac:dyDescent="0.2">
      <c r="F1903" s="8"/>
      <c r="G1903" s="17"/>
      <c r="H1903" s="20"/>
      <c r="I1903" s="105"/>
      <c r="M1903"/>
      <c r="N1903" s="2"/>
      <c r="R1903" s="19"/>
      <c r="T1903" s="17"/>
      <c r="U1903" s="17"/>
      <c r="V1903" s="17"/>
    </row>
    <row r="1904" spans="6:22" x14ac:dyDescent="0.2">
      <c r="F1904" s="8"/>
      <c r="G1904" s="17"/>
      <c r="H1904" s="20"/>
      <c r="I1904" s="105"/>
      <c r="M1904"/>
      <c r="N1904" s="2"/>
      <c r="R1904" s="19"/>
      <c r="T1904" s="17"/>
      <c r="U1904" s="17"/>
      <c r="V1904" s="17"/>
    </row>
    <row r="1905" spans="6:22" x14ac:dyDescent="0.2">
      <c r="F1905" s="8"/>
      <c r="G1905" s="17"/>
      <c r="H1905" s="20"/>
      <c r="I1905" s="105"/>
      <c r="M1905"/>
      <c r="N1905" s="2"/>
      <c r="R1905" s="19"/>
      <c r="T1905" s="17"/>
      <c r="U1905" s="17"/>
      <c r="V1905" s="17"/>
    </row>
    <row r="1906" spans="6:22" x14ac:dyDescent="0.2">
      <c r="F1906" s="8"/>
      <c r="G1906" s="17"/>
      <c r="H1906" s="20"/>
      <c r="I1906" s="105"/>
      <c r="M1906"/>
      <c r="N1906" s="2"/>
      <c r="R1906" s="19"/>
      <c r="T1906" s="17"/>
      <c r="U1906" s="17"/>
      <c r="V1906" s="17"/>
    </row>
    <row r="1907" spans="6:22" x14ac:dyDescent="0.2">
      <c r="F1907" s="8"/>
      <c r="G1907" s="17"/>
      <c r="H1907" s="20"/>
      <c r="I1907" s="105"/>
      <c r="M1907"/>
      <c r="N1907" s="2"/>
      <c r="R1907" s="19"/>
      <c r="T1907" s="17"/>
      <c r="U1907" s="17"/>
      <c r="V1907" s="17"/>
    </row>
    <row r="1908" spans="6:22" x14ac:dyDescent="0.2">
      <c r="F1908" s="8"/>
      <c r="G1908" s="17"/>
      <c r="H1908" s="20"/>
      <c r="I1908" s="105"/>
      <c r="M1908"/>
      <c r="N1908" s="2"/>
      <c r="R1908" s="19"/>
      <c r="T1908" s="17"/>
      <c r="U1908" s="17"/>
      <c r="V1908" s="17"/>
    </row>
    <row r="1909" spans="6:22" x14ac:dyDescent="0.2">
      <c r="F1909" s="8"/>
      <c r="G1909" s="17"/>
      <c r="H1909" s="20"/>
      <c r="I1909" s="105"/>
      <c r="M1909"/>
      <c r="N1909" s="2"/>
      <c r="R1909" s="19"/>
      <c r="T1909" s="17"/>
      <c r="U1909" s="17"/>
      <c r="V1909" s="17"/>
    </row>
    <row r="1910" spans="6:22" x14ac:dyDescent="0.2">
      <c r="F1910" s="8"/>
      <c r="G1910" s="17"/>
      <c r="H1910" s="20"/>
      <c r="I1910" s="105"/>
      <c r="M1910"/>
      <c r="N1910" s="2"/>
      <c r="R1910" s="19"/>
      <c r="T1910" s="17"/>
      <c r="U1910" s="17"/>
      <c r="V1910" s="17"/>
    </row>
    <row r="1911" spans="6:22" x14ac:dyDescent="0.2">
      <c r="F1911" s="8"/>
      <c r="G1911" s="17"/>
      <c r="H1911" s="20"/>
      <c r="I1911" s="105"/>
      <c r="M1911"/>
      <c r="N1911" s="2"/>
      <c r="R1911" s="19"/>
      <c r="T1911" s="17"/>
      <c r="U1911" s="17"/>
      <c r="V1911" s="17"/>
    </row>
    <row r="1912" spans="6:22" x14ac:dyDescent="0.2">
      <c r="F1912" s="8"/>
      <c r="G1912" s="17"/>
      <c r="H1912" s="20"/>
      <c r="I1912" s="105"/>
      <c r="M1912"/>
      <c r="N1912" s="2"/>
      <c r="R1912" s="19"/>
      <c r="T1912" s="17"/>
      <c r="U1912" s="17"/>
      <c r="V1912" s="17"/>
    </row>
    <row r="1913" spans="6:22" x14ac:dyDescent="0.2">
      <c r="F1913" s="8"/>
      <c r="G1913" s="17"/>
      <c r="H1913" s="20"/>
      <c r="I1913" s="105"/>
      <c r="M1913"/>
      <c r="N1913" s="2"/>
      <c r="R1913" s="19"/>
      <c r="T1913" s="17"/>
      <c r="U1913" s="17"/>
      <c r="V1913" s="17"/>
    </row>
    <row r="1914" spans="6:22" x14ac:dyDescent="0.2">
      <c r="F1914" s="8"/>
      <c r="G1914" s="17"/>
      <c r="H1914" s="20"/>
      <c r="I1914" s="105"/>
      <c r="M1914"/>
      <c r="N1914" s="2"/>
      <c r="R1914" s="19"/>
      <c r="T1914" s="17"/>
      <c r="U1914" s="17"/>
      <c r="V1914" s="17"/>
    </row>
    <row r="1915" spans="6:22" x14ac:dyDescent="0.2">
      <c r="F1915" s="8"/>
      <c r="G1915" s="17"/>
      <c r="H1915" s="20"/>
      <c r="I1915" s="105"/>
      <c r="M1915"/>
      <c r="N1915" s="2"/>
      <c r="R1915" s="19"/>
      <c r="T1915" s="17"/>
      <c r="U1915" s="17"/>
      <c r="V1915" s="17"/>
    </row>
    <row r="1916" spans="6:22" x14ac:dyDescent="0.2">
      <c r="F1916" s="8"/>
      <c r="G1916" s="17"/>
      <c r="H1916" s="20"/>
      <c r="I1916" s="105"/>
      <c r="M1916"/>
      <c r="N1916" s="2"/>
      <c r="R1916" s="19"/>
      <c r="T1916" s="17"/>
      <c r="U1916" s="17"/>
      <c r="V1916" s="17"/>
    </row>
    <row r="1917" spans="6:22" x14ac:dyDescent="0.2">
      <c r="F1917" s="8"/>
      <c r="G1917" s="17"/>
      <c r="H1917" s="20"/>
      <c r="I1917" s="105"/>
      <c r="M1917"/>
      <c r="N1917" s="2"/>
      <c r="R1917" s="19"/>
      <c r="T1917" s="17"/>
      <c r="U1917" s="17"/>
      <c r="V1917" s="17"/>
    </row>
    <row r="1918" spans="6:22" x14ac:dyDescent="0.2">
      <c r="F1918" s="8"/>
      <c r="G1918" s="17"/>
      <c r="H1918" s="20"/>
      <c r="I1918" s="105"/>
      <c r="M1918"/>
      <c r="N1918" s="2"/>
      <c r="R1918" s="19"/>
      <c r="T1918" s="17"/>
      <c r="U1918" s="17"/>
      <c r="V1918" s="17"/>
    </row>
    <row r="1919" spans="6:22" x14ac:dyDescent="0.2">
      <c r="F1919" s="8"/>
      <c r="G1919" s="17"/>
      <c r="H1919" s="20"/>
      <c r="I1919" s="105"/>
      <c r="M1919"/>
      <c r="N1919" s="2"/>
      <c r="R1919" s="19"/>
      <c r="T1919" s="17"/>
      <c r="U1919" s="17"/>
      <c r="V1919" s="17"/>
    </row>
    <row r="1920" spans="6:22" x14ac:dyDescent="0.2">
      <c r="F1920" s="8"/>
      <c r="G1920" s="17"/>
      <c r="H1920" s="20"/>
      <c r="I1920" s="105"/>
      <c r="M1920"/>
      <c r="N1920" s="2"/>
      <c r="R1920" s="19"/>
      <c r="T1920" s="17"/>
      <c r="U1920" s="17"/>
      <c r="V1920" s="17"/>
    </row>
    <row r="1921" spans="6:22" x14ac:dyDescent="0.2">
      <c r="F1921" s="8"/>
      <c r="G1921" s="17"/>
      <c r="H1921" s="20"/>
      <c r="I1921" s="105"/>
      <c r="M1921"/>
      <c r="N1921" s="2"/>
      <c r="R1921" s="19"/>
      <c r="T1921" s="17"/>
      <c r="U1921" s="17"/>
      <c r="V1921" s="17"/>
    </row>
    <row r="1922" spans="6:22" x14ac:dyDescent="0.2">
      <c r="F1922" s="8"/>
      <c r="G1922" s="17"/>
      <c r="H1922" s="20"/>
      <c r="I1922" s="105"/>
      <c r="M1922"/>
      <c r="N1922" s="2"/>
      <c r="R1922" s="19"/>
      <c r="T1922" s="17"/>
      <c r="U1922" s="17"/>
      <c r="V1922" s="17"/>
    </row>
    <row r="1923" spans="6:22" x14ac:dyDescent="0.2">
      <c r="F1923" s="8"/>
      <c r="G1923" s="17"/>
      <c r="H1923" s="20"/>
      <c r="I1923" s="105"/>
      <c r="M1923"/>
      <c r="N1923" s="2"/>
      <c r="R1923" s="19"/>
      <c r="T1923" s="17"/>
      <c r="U1923" s="17"/>
      <c r="V1923" s="17"/>
    </row>
    <row r="1924" spans="6:22" x14ac:dyDescent="0.2">
      <c r="F1924" s="8"/>
      <c r="G1924" s="17"/>
      <c r="H1924" s="20"/>
      <c r="I1924" s="105"/>
      <c r="M1924"/>
      <c r="N1924" s="2"/>
      <c r="R1924" s="19"/>
      <c r="T1924" s="17"/>
      <c r="U1924" s="17"/>
      <c r="V1924" s="17"/>
    </row>
    <row r="1925" spans="6:22" x14ac:dyDescent="0.2">
      <c r="F1925" s="8"/>
      <c r="G1925" s="17"/>
      <c r="H1925" s="20"/>
      <c r="I1925" s="105"/>
      <c r="M1925"/>
      <c r="N1925" s="2"/>
      <c r="R1925" s="19"/>
      <c r="T1925" s="17"/>
      <c r="U1925" s="17"/>
      <c r="V1925" s="17"/>
    </row>
    <row r="1926" spans="6:22" x14ac:dyDescent="0.2">
      <c r="F1926" s="8"/>
      <c r="G1926" s="17"/>
      <c r="H1926" s="20"/>
      <c r="I1926" s="105"/>
      <c r="M1926"/>
      <c r="N1926" s="2"/>
      <c r="R1926" s="19"/>
      <c r="T1926" s="17"/>
      <c r="U1926" s="17"/>
      <c r="V1926" s="17"/>
    </row>
    <row r="1927" spans="6:22" x14ac:dyDescent="0.2">
      <c r="F1927" s="8"/>
      <c r="G1927" s="17"/>
      <c r="H1927" s="20"/>
      <c r="I1927" s="105"/>
      <c r="M1927"/>
      <c r="N1927" s="2"/>
      <c r="R1927" s="19"/>
      <c r="T1927" s="17"/>
      <c r="U1927" s="17"/>
      <c r="V1927" s="17"/>
    </row>
    <row r="1928" spans="6:22" x14ac:dyDescent="0.2">
      <c r="F1928" s="8"/>
      <c r="G1928" s="17"/>
      <c r="H1928" s="20"/>
      <c r="I1928" s="105"/>
      <c r="M1928"/>
      <c r="N1928" s="2"/>
      <c r="R1928" s="19"/>
      <c r="T1928" s="17"/>
      <c r="U1928" s="17"/>
      <c r="V1928" s="17"/>
    </row>
    <row r="1929" spans="6:22" x14ac:dyDescent="0.2">
      <c r="F1929" s="8"/>
      <c r="G1929" s="17"/>
      <c r="H1929" s="20"/>
      <c r="I1929" s="105"/>
      <c r="M1929"/>
      <c r="N1929" s="2"/>
      <c r="R1929" s="19"/>
      <c r="T1929" s="17"/>
      <c r="U1929" s="17"/>
      <c r="V1929" s="17"/>
    </row>
    <row r="1930" spans="6:22" x14ac:dyDescent="0.2">
      <c r="F1930" s="8"/>
      <c r="G1930" s="17"/>
      <c r="H1930" s="20"/>
      <c r="I1930" s="105"/>
      <c r="M1930"/>
      <c r="N1930" s="2"/>
      <c r="R1930" s="19"/>
      <c r="T1930" s="17"/>
      <c r="U1930" s="17"/>
      <c r="V1930" s="17"/>
    </row>
    <row r="1931" spans="6:22" x14ac:dyDescent="0.2">
      <c r="F1931" s="8"/>
      <c r="G1931" s="17"/>
      <c r="H1931" s="20"/>
      <c r="I1931" s="105"/>
      <c r="M1931"/>
      <c r="N1931" s="2"/>
      <c r="R1931" s="19"/>
      <c r="T1931" s="17"/>
      <c r="U1931" s="17"/>
      <c r="V1931" s="17"/>
    </row>
    <row r="1932" spans="6:22" x14ac:dyDescent="0.2">
      <c r="F1932" s="8"/>
      <c r="G1932" s="17"/>
      <c r="H1932" s="20"/>
      <c r="I1932" s="105"/>
      <c r="M1932"/>
      <c r="N1932" s="2"/>
      <c r="R1932" s="19"/>
      <c r="T1932" s="17"/>
      <c r="U1932" s="17"/>
      <c r="V1932" s="17"/>
    </row>
    <row r="1933" spans="6:22" x14ac:dyDescent="0.2">
      <c r="F1933" s="8"/>
      <c r="G1933" s="17"/>
      <c r="H1933" s="20"/>
      <c r="I1933" s="105"/>
      <c r="M1933"/>
      <c r="N1933" s="2"/>
      <c r="R1933" s="19"/>
      <c r="T1933" s="17"/>
      <c r="U1933" s="17"/>
      <c r="V1933" s="17"/>
    </row>
    <row r="1934" spans="6:22" x14ac:dyDescent="0.2">
      <c r="F1934" s="8"/>
      <c r="G1934" s="17"/>
      <c r="H1934" s="20"/>
      <c r="I1934" s="105"/>
      <c r="M1934"/>
      <c r="N1934" s="2"/>
      <c r="R1934" s="19"/>
      <c r="T1934" s="17"/>
      <c r="U1934" s="17"/>
      <c r="V1934" s="17"/>
    </row>
    <row r="1935" spans="6:22" x14ac:dyDescent="0.2">
      <c r="F1935" s="8"/>
      <c r="G1935" s="17"/>
      <c r="H1935" s="20"/>
      <c r="I1935" s="105"/>
      <c r="M1935"/>
      <c r="N1935" s="2"/>
      <c r="R1935" s="19"/>
      <c r="T1935" s="17"/>
      <c r="U1935" s="17"/>
      <c r="V1935" s="17"/>
    </row>
    <row r="1936" spans="6:22" x14ac:dyDescent="0.2">
      <c r="F1936" s="8"/>
      <c r="G1936" s="17"/>
      <c r="H1936" s="20"/>
      <c r="I1936" s="105"/>
      <c r="M1936"/>
      <c r="N1936" s="2"/>
      <c r="R1936" s="19"/>
      <c r="T1936" s="17"/>
      <c r="U1936" s="17"/>
      <c r="V1936" s="17"/>
    </row>
    <row r="1937" spans="6:22" x14ac:dyDescent="0.2">
      <c r="F1937" s="8"/>
      <c r="G1937" s="17"/>
      <c r="H1937" s="20"/>
      <c r="I1937" s="105"/>
      <c r="M1937"/>
      <c r="N1937" s="2"/>
      <c r="R1937" s="19"/>
      <c r="T1937" s="17"/>
      <c r="U1937" s="17"/>
      <c r="V1937" s="17"/>
    </row>
    <row r="1938" spans="6:22" x14ac:dyDescent="0.2">
      <c r="F1938" s="8"/>
      <c r="G1938" s="17"/>
      <c r="H1938" s="20"/>
      <c r="I1938" s="105"/>
      <c r="M1938"/>
      <c r="N1938" s="2"/>
      <c r="R1938" s="19"/>
      <c r="T1938" s="17"/>
      <c r="U1938" s="17"/>
      <c r="V1938" s="17"/>
    </row>
    <row r="1939" spans="6:22" x14ac:dyDescent="0.2">
      <c r="F1939" s="8"/>
      <c r="G1939" s="17"/>
      <c r="H1939" s="20"/>
      <c r="I1939" s="105"/>
      <c r="M1939"/>
      <c r="N1939" s="2"/>
      <c r="R1939" s="19"/>
      <c r="T1939" s="17"/>
      <c r="U1939" s="17"/>
      <c r="V1939" s="17"/>
    </row>
    <row r="1940" spans="6:22" x14ac:dyDescent="0.2">
      <c r="F1940" s="8"/>
      <c r="G1940" s="17"/>
      <c r="H1940" s="20"/>
      <c r="I1940" s="105"/>
      <c r="M1940"/>
      <c r="N1940" s="2"/>
      <c r="R1940" s="19"/>
      <c r="T1940" s="17"/>
      <c r="U1940" s="17"/>
      <c r="V1940" s="17"/>
    </row>
    <row r="1941" spans="6:22" x14ac:dyDescent="0.2">
      <c r="F1941" s="8"/>
      <c r="G1941" s="17"/>
      <c r="H1941" s="20"/>
      <c r="I1941" s="105"/>
      <c r="M1941"/>
      <c r="N1941" s="2"/>
      <c r="R1941" s="19"/>
      <c r="T1941" s="17"/>
      <c r="U1941" s="17"/>
      <c r="V1941" s="17"/>
    </row>
    <row r="1942" spans="6:22" x14ac:dyDescent="0.2">
      <c r="F1942" s="8"/>
      <c r="G1942" s="17"/>
      <c r="H1942" s="20"/>
      <c r="I1942" s="105"/>
      <c r="M1942"/>
      <c r="N1942" s="2"/>
      <c r="R1942" s="19"/>
      <c r="T1942" s="17"/>
      <c r="U1942" s="17"/>
      <c r="V1942" s="17"/>
    </row>
    <row r="1943" spans="6:22" x14ac:dyDescent="0.2">
      <c r="F1943" s="8"/>
      <c r="G1943" s="17"/>
      <c r="H1943" s="20"/>
      <c r="I1943" s="105"/>
      <c r="M1943"/>
      <c r="N1943" s="2"/>
      <c r="R1943" s="19"/>
      <c r="T1943" s="17"/>
      <c r="U1943" s="17"/>
      <c r="V1943" s="17"/>
    </row>
    <row r="1944" spans="6:22" x14ac:dyDescent="0.2">
      <c r="F1944" s="8"/>
      <c r="G1944" s="17"/>
      <c r="H1944" s="20"/>
      <c r="I1944" s="105"/>
      <c r="M1944"/>
      <c r="N1944" s="2"/>
      <c r="R1944" s="19"/>
      <c r="T1944" s="17"/>
      <c r="U1944" s="17"/>
      <c r="V1944" s="17"/>
    </row>
    <row r="1945" spans="6:22" x14ac:dyDescent="0.2">
      <c r="F1945" s="8"/>
      <c r="G1945" s="17"/>
      <c r="H1945" s="20"/>
      <c r="I1945" s="105"/>
      <c r="M1945"/>
      <c r="N1945" s="2"/>
      <c r="R1945" s="19"/>
      <c r="T1945" s="17"/>
      <c r="U1945" s="17"/>
      <c r="V1945" s="17"/>
    </row>
    <row r="1946" spans="6:22" x14ac:dyDescent="0.2">
      <c r="F1946" s="8"/>
      <c r="G1946" s="17"/>
      <c r="H1946" s="20"/>
      <c r="I1946" s="105"/>
      <c r="M1946"/>
      <c r="N1946" s="2"/>
      <c r="R1946" s="19"/>
      <c r="T1946" s="17"/>
      <c r="U1946" s="17"/>
      <c r="V1946" s="17"/>
    </row>
    <row r="1947" spans="6:22" x14ac:dyDescent="0.2">
      <c r="F1947" s="8"/>
      <c r="G1947" s="17"/>
      <c r="H1947" s="20"/>
      <c r="I1947" s="105"/>
      <c r="M1947"/>
      <c r="N1947" s="2"/>
      <c r="R1947" s="19"/>
      <c r="T1947" s="17"/>
      <c r="U1947" s="17"/>
      <c r="V1947" s="17"/>
    </row>
    <row r="1948" spans="6:22" x14ac:dyDescent="0.2">
      <c r="F1948" s="8"/>
      <c r="G1948" s="17"/>
      <c r="H1948" s="20"/>
      <c r="I1948" s="105"/>
      <c r="M1948"/>
      <c r="N1948" s="2"/>
      <c r="R1948" s="19"/>
      <c r="T1948" s="17"/>
      <c r="U1948" s="17"/>
      <c r="V1948" s="17"/>
    </row>
    <row r="1949" spans="6:22" x14ac:dyDescent="0.2">
      <c r="F1949" s="8"/>
      <c r="G1949" s="17"/>
      <c r="H1949" s="20"/>
      <c r="I1949" s="105"/>
      <c r="M1949"/>
      <c r="N1949" s="2"/>
      <c r="R1949" s="19"/>
      <c r="T1949" s="17"/>
      <c r="U1949" s="17"/>
      <c r="V1949" s="17"/>
    </row>
    <row r="1950" spans="6:22" x14ac:dyDescent="0.2">
      <c r="F1950" s="8"/>
      <c r="G1950" s="17"/>
      <c r="H1950" s="20"/>
      <c r="I1950" s="105"/>
      <c r="M1950"/>
      <c r="N1950" s="2"/>
      <c r="R1950" s="19"/>
      <c r="T1950" s="17"/>
      <c r="U1950" s="17"/>
      <c r="V1950" s="17"/>
    </row>
    <row r="1951" spans="6:22" x14ac:dyDescent="0.2">
      <c r="F1951" s="8"/>
      <c r="G1951" s="17"/>
      <c r="H1951" s="20"/>
      <c r="I1951" s="105"/>
      <c r="M1951"/>
      <c r="N1951" s="2"/>
      <c r="R1951" s="19"/>
      <c r="T1951" s="17"/>
      <c r="U1951" s="17"/>
      <c r="V1951" s="17"/>
    </row>
    <row r="1952" spans="6:22" x14ac:dyDescent="0.2">
      <c r="F1952" s="8"/>
      <c r="G1952" s="17"/>
      <c r="H1952" s="20"/>
      <c r="I1952" s="105"/>
      <c r="M1952"/>
      <c r="N1952" s="2"/>
      <c r="R1952" s="19"/>
      <c r="T1952" s="17"/>
      <c r="U1952" s="17"/>
      <c r="V1952" s="17"/>
    </row>
    <row r="1953" spans="6:22" x14ac:dyDescent="0.2">
      <c r="F1953" s="8"/>
      <c r="G1953" s="17"/>
      <c r="H1953" s="20"/>
      <c r="I1953" s="105"/>
      <c r="M1953"/>
      <c r="N1953" s="2"/>
      <c r="R1953" s="19"/>
      <c r="T1953" s="17"/>
      <c r="U1953" s="17"/>
      <c r="V1953" s="17"/>
    </row>
    <row r="1954" spans="6:22" x14ac:dyDescent="0.2">
      <c r="F1954" s="8"/>
      <c r="G1954" s="17"/>
      <c r="H1954" s="20"/>
      <c r="I1954" s="105"/>
      <c r="M1954"/>
      <c r="N1954" s="2"/>
      <c r="R1954" s="19"/>
      <c r="T1954" s="17"/>
      <c r="U1954" s="17"/>
      <c r="V1954" s="17"/>
    </row>
    <row r="1955" spans="6:22" x14ac:dyDescent="0.2">
      <c r="F1955" s="8"/>
      <c r="G1955" s="17"/>
      <c r="H1955" s="20"/>
      <c r="I1955" s="105"/>
      <c r="M1955"/>
      <c r="N1955" s="2"/>
      <c r="R1955" s="19"/>
      <c r="T1955" s="17"/>
      <c r="U1955" s="17"/>
      <c r="V1955" s="17"/>
    </row>
    <row r="1956" spans="6:22" x14ac:dyDescent="0.2">
      <c r="F1956" s="8"/>
      <c r="G1956" s="17"/>
      <c r="H1956" s="20"/>
      <c r="I1956" s="105"/>
      <c r="M1956"/>
      <c r="N1956" s="2"/>
      <c r="R1956" s="19"/>
      <c r="T1956" s="17"/>
      <c r="U1956" s="17"/>
      <c r="V1956" s="17"/>
    </row>
    <row r="1957" spans="6:22" x14ac:dyDescent="0.2">
      <c r="F1957" s="8"/>
      <c r="G1957" s="17"/>
      <c r="H1957" s="20"/>
      <c r="I1957" s="105"/>
      <c r="M1957"/>
      <c r="N1957" s="2"/>
      <c r="R1957" s="19"/>
      <c r="T1957" s="17"/>
      <c r="U1957" s="17"/>
      <c r="V1957" s="17"/>
    </row>
    <row r="1958" spans="6:22" x14ac:dyDescent="0.2">
      <c r="F1958" s="8"/>
      <c r="G1958" s="17"/>
      <c r="H1958" s="20"/>
      <c r="I1958" s="105"/>
      <c r="M1958"/>
      <c r="N1958" s="2"/>
      <c r="R1958" s="19"/>
      <c r="T1958" s="17"/>
      <c r="U1958" s="17"/>
      <c r="V1958" s="17"/>
    </row>
    <row r="1959" spans="6:22" x14ac:dyDescent="0.2">
      <c r="F1959" s="8"/>
      <c r="G1959" s="17"/>
      <c r="H1959" s="20"/>
      <c r="I1959" s="105"/>
      <c r="M1959"/>
      <c r="N1959" s="2"/>
      <c r="R1959" s="19"/>
      <c r="T1959" s="17"/>
      <c r="U1959" s="17"/>
      <c r="V1959" s="17"/>
    </row>
    <row r="1960" spans="6:22" x14ac:dyDescent="0.2">
      <c r="F1960" s="8"/>
      <c r="G1960" s="17"/>
      <c r="H1960" s="20"/>
      <c r="I1960" s="105"/>
      <c r="M1960"/>
      <c r="N1960" s="2"/>
      <c r="R1960" s="19"/>
      <c r="T1960" s="17"/>
      <c r="U1960" s="17"/>
      <c r="V1960" s="17"/>
    </row>
    <row r="1961" spans="6:22" x14ac:dyDescent="0.2">
      <c r="F1961" s="8"/>
      <c r="G1961" s="17"/>
      <c r="H1961" s="20"/>
      <c r="I1961" s="105"/>
      <c r="M1961"/>
      <c r="N1961" s="2"/>
      <c r="R1961" s="19"/>
      <c r="T1961" s="17"/>
      <c r="U1961" s="17"/>
      <c r="V1961" s="17"/>
    </row>
    <row r="1962" spans="6:22" x14ac:dyDescent="0.2">
      <c r="F1962" s="8"/>
      <c r="G1962" s="17"/>
      <c r="H1962" s="20"/>
      <c r="I1962" s="105"/>
      <c r="M1962"/>
      <c r="N1962" s="2"/>
      <c r="R1962" s="19"/>
      <c r="T1962" s="17"/>
      <c r="U1962" s="17"/>
      <c r="V1962" s="17"/>
    </row>
    <row r="1963" spans="6:22" x14ac:dyDescent="0.2">
      <c r="F1963" s="8"/>
      <c r="G1963" s="17"/>
      <c r="H1963" s="20"/>
      <c r="I1963" s="105"/>
      <c r="M1963"/>
      <c r="N1963" s="2"/>
      <c r="R1963" s="19"/>
      <c r="T1963" s="17"/>
      <c r="U1963" s="17"/>
      <c r="V1963" s="17"/>
    </row>
    <row r="1964" spans="6:22" x14ac:dyDescent="0.2">
      <c r="F1964" s="8"/>
      <c r="G1964" s="17"/>
      <c r="H1964" s="20"/>
      <c r="I1964" s="105"/>
      <c r="M1964"/>
      <c r="N1964" s="2"/>
      <c r="R1964" s="19"/>
      <c r="T1964" s="17"/>
      <c r="U1964" s="17"/>
      <c r="V1964" s="17"/>
    </row>
    <row r="1965" spans="6:22" x14ac:dyDescent="0.2">
      <c r="F1965" s="8"/>
      <c r="G1965" s="17"/>
      <c r="H1965" s="20"/>
      <c r="I1965" s="105"/>
      <c r="M1965"/>
      <c r="N1965" s="2"/>
      <c r="R1965" s="19"/>
      <c r="T1965" s="17"/>
      <c r="U1965" s="17"/>
      <c r="V1965" s="17"/>
    </row>
    <row r="1966" spans="6:22" x14ac:dyDescent="0.2">
      <c r="F1966" s="8"/>
      <c r="G1966" s="17"/>
      <c r="H1966" s="20"/>
      <c r="I1966" s="105"/>
      <c r="M1966"/>
      <c r="N1966" s="2"/>
      <c r="R1966" s="19"/>
      <c r="T1966" s="17"/>
      <c r="U1966" s="17"/>
      <c r="V1966" s="17"/>
    </row>
    <row r="1967" spans="6:22" x14ac:dyDescent="0.2">
      <c r="F1967" s="8"/>
      <c r="G1967" s="17"/>
      <c r="H1967" s="20"/>
      <c r="I1967" s="105"/>
      <c r="M1967"/>
      <c r="N1967" s="2"/>
      <c r="R1967" s="19"/>
      <c r="T1967" s="17"/>
      <c r="U1967" s="17"/>
      <c r="V1967" s="17"/>
    </row>
    <row r="1968" spans="6:22" x14ac:dyDescent="0.2">
      <c r="F1968" s="8"/>
      <c r="G1968" s="17"/>
      <c r="H1968" s="20"/>
      <c r="I1968" s="105"/>
      <c r="M1968"/>
      <c r="N1968" s="2"/>
      <c r="R1968" s="19"/>
      <c r="T1968" s="17"/>
      <c r="U1968" s="17"/>
      <c r="V1968" s="17"/>
    </row>
    <row r="1969" spans="6:22" x14ac:dyDescent="0.2">
      <c r="F1969" s="8"/>
      <c r="G1969" s="17"/>
      <c r="H1969" s="20"/>
      <c r="I1969" s="105"/>
      <c r="M1969"/>
      <c r="N1969" s="2"/>
      <c r="R1969" s="19"/>
      <c r="T1969" s="17"/>
      <c r="U1969" s="17"/>
      <c r="V1969" s="17"/>
    </row>
    <row r="1970" spans="6:22" x14ac:dyDescent="0.2">
      <c r="F1970" s="8"/>
      <c r="G1970" s="17"/>
      <c r="H1970" s="20"/>
      <c r="I1970" s="105"/>
      <c r="M1970"/>
      <c r="N1970" s="2"/>
      <c r="R1970" s="19"/>
      <c r="T1970" s="17"/>
      <c r="U1970" s="17"/>
      <c r="V1970" s="17"/>
    </row>
    <row r="1971" spans="6:22" x14ac:dyDescent="0.2">
      <c r="F1971" s="8"/>
      <c r="G1971" s="17"/>
      <c r="H1971" s="20"/>
      <c r="I1971" s="105"/>
      <c r="M1971"/>
      <c r="N1971" s="2"/>
      <c r="R1971" s="19"/>
      <c r="T1971" s="17"/>
      <c r="U1971" s="17"/>
      <c r="V1971" s="17"/>
    </row>
    <row r="1972" spans="6:22" x14ac:dyDescent="0.2">
      <c r="F1972" s="8"/>
      <c r="G1972" s="17"/>
      <c r="H1972" s="20"/>
      <c r="I1972" s="105"/>
      <c r="M1972"/>
      <c r="N1972" s="2"/>
      <c r="R1972" s="19"/>
      <c r="T1972" s="17"/>
      <c r="U1972" s="17"/>
      <c r="V1972" s="17"/>
    </row>
    <row r="1973" spans="6:22" x14ac:dyDescent="0.2">
      <c r="F1973" s="8"/>
      <c r="G1973" s="17"/>
      <c r="H1973" s="20"/>
      <c r="I1973" s="105"/>
      <c r="M1973"/>
      <c r="N1973" s="2"/>
      <c r="R1973" s="19"/>
      <c r="T1973" s="17"/>
      <c r="U1973" s="17"/>
      <c r="V1973" s="17"/>
    </row>
    <row r="1974" spans="6:22" x14ac:dyDescent="0.2">
      <c r="F1974" s="8"/>
      <c r="G1974" s="17"/>
      <c r="H1974" s="20"/>
      <c r="I1974" s="105"/>
      <c r="M1974"/>
      <c r="N1974" s="2"/>
      <c r="R1974" s="19"/>
      <c r="T1974" s="17"/>
      <c r="U1974" s="17"/>
      <c r="V1974" s="17"/>
    </row>
    <row r="1975" spans="6:22" x14ac:dyDescent="0.2">
      <c r="F1975" s="8"/>
      <c r="G1975" s="17"/>
      <c r="H1975" s="20"/>
      <c r="I1975" s="105"/>
      <c r="M1975"/>
      <c r="N1975" s="2"/>
      <c r="R1975" s="19"/>
      <c r="T1975" s="17"/>
      <c r="U1975" s="17"/>
      <c r="V1975" s="17"/>
    </row>
    <row r="1976" spans="6:22" x14ac:dyDescent="0.2">
      <c r="F1976" s="8"/>
      <c r="G1976" s="17"/>
      <c r="H1976" s="20"/>
      <c r="I1976" s="105"/>
      <c r="M1976"/>
      <c r="N1976" s="2"/>
      <c r="R1976" s="19"/>
      <c r="T1976" s="17"/>
      <c r="U1976" s="17"/>
      <c r="V1976" s="17"/>
    </row>
    <row r="1977" spans="6:22" x14ac:dyDescent="0.2">
      <c r="F1977" s="8"/>
      <c r="G1977" s="17"/>
      <c r="H1977" s="20"/>
      <c r="I1977" s="105"/>
      <c r="M1977"/>
      <c r="N1977" s="2"/>
      <c r="R1977" s="19"/>
      <c r="T1977" s="17"/>
      <c r="U1977" s="17"/>
      <c r="V1977" s="17"/>
    </row>
    <row r="1978" spans="6:22" x14ac:dyDescent="0.2">
      <c r="F1978" s="8"/>
      <c r="G1978" s="17"/>
      <c r="H1978" s="20"/>
      <c r="I1978" s="105"/>
      <c r="M1978"/>
      <c r="N1978" s="2"/>
      <c r="R1978" s="19"/>
      <c r="T1978" s="17"/>
      <c r="U1978" s="17"/>
      <c r="V1978" s="17"/>
    </row>
    <row r="1979" spans="6:22" x14ac:dyDescent="0.2">
      <c r="F1979" s="8"/>
      <c r="G1979" s="17"/>
      <c r="H1979" s="20"/>
      <c r="I1979" s="105"/>
      <c r="M1979"/>
      <c r="N1979" s="2"/>
      <c r="R1979" s="19"/>
      <c r="T1979" s="17"/>
      <c r="U1979" s="17"/>
      <c r="V1979" s="17"/>
    </row>
    <row r="1980" spans="6:22" x14ac:dyDescent="0.2">
      <c r="F1980" s="8"/>
      <c r="G1980" s="17"/>
      <c r="H1980" s="20"/>
      <c r="I1980" s="105"/>
      <c r="M1980"/>
      <c r="N1980" s="2"/>
      <c r="R1980" s="19"/>
      <c r="T1980" s="17"/>
      <c r="U1980" s="17"/>
      <c r="V1980" s="17"/>
    </row>
    <row r="1981" spans="6:22" x14ac:dyDescent="0.2">
      <c r="F1981" s="8"/>
      <c r="G1981" s="17"/>
      <c r="H1981" s="20"/>
      <c r="I1981" s="105"/>
      <c r="M1981"/>
      <c r="N1981" s="2"/>
      <c r="R1981" s="19"/>
      <c r="T1981" s="17"/>
      <c r="U1981" s="17"/>
      <c r="V1981" s="17"/>
    </row>
    <row r="1982" spans="6:22" x14ac:dyDescent="0.2">
      <c r="F1982" s="8"/>
      <c r="G1982" s="17"/>
      <c r="H1982" s="20"/>
      <c r="I1982" s="105"/>
      <c r="M1982"/>
      <c r="N1982" s="2"/>
      <c r="R1982" s="19"/>
      <c r="T1982" s="17"/>
      <c r="U1982" s="17"/>
      <c r="V1982" s="17"/>
    </row>
    <row r="1983" spans="6:22" x14ac:dyDescent="0.2">
      <c r="F1983" s="8"/>
      <c r="G1983" s="17"/>
      <c r="H1983" s="20"/>
      <c r="I1983" s="105"/>
      <c r="M1983"/>
      <c r="N1983" s="2"/>
      <c r="R1983" s="19"/>
      <c r="T1983" s="17"/>
      <c r="U1983" s="17"/>
      <c r="V1983" s="17"/>
    </row>
    <row r="1984" spans="6:22" x14ac:dyDescent="0.2">
      <c r="F1984" s="8"/>
      <c r="G1984" s="17"/>
      <c r="H1984" s="20"/>
      <c r="I1984" s="105"/>
      <c r="M1984"/>
      <c r="N1984" s="2"/>
      <c r="R1984" s="19"/>
      <c r="T1984" s="17"/>
      <c r="U1984" s="17"/>
      <c r="V1984" s="17"/>
    </row>
    <row r="1985" spans="6:22" x14ac:dyDescent="0.2">
      <c r="F1985" s="8"/>
      <c r="G1985" s="17"/>
      <c r="H1985" s="20"/>
      <c r="I1985" s="105"/>
      <c r="M1985"/>
      <c r="N1985" s="2"/>
      <c r="R1985" s="19"/>
      <c r="T1985" s="17"/>
      <c r="U1985" s="17"/>
      <c r="V1985" s="17"/>
    </row>
    <row r="1986" spans="6:22" x14ac:dyDescent="0.2">
      <c r="F1986" s="8"/>
      <c r="G1986" s="17"/>
      <c r="H1986" s="20"/>
      <c r="I1986" s="105"/>
      <c r="M1986"/>
      <c r="N1986" s="2"/>
      <c r="R1986" s="19"/>
      <c r="T1986" s="17"/>
      <c r="U1986" s="17"/>
      <c r="V1986" s="17"/>
    </row>
    <row r="1987" spans="6:22" x14ac:dyDescent="0.2">
      <c r="F1987" s="8"/>
      <c r="G1987" s="17"/>
      <c r="H1987" s="20"/>
      <c r="I1987" s="105"/>
      <c r="M1987"/>
      <c r="N1987" s="2"/>
      <c r="R1987" s="19"/>
      <c r="T1987" s="17"/>
      <c r="U1987" s="17"/>
      <c r="V1987" s="17"/>
    </row>
    <row r="1988" spans="6:22" x14ac:dyDescent="0.2">
      <c r="F1988" s="8"/>
      <c r="G1988" s="17"/>
      <c r="H1988" s="20"/>
      <c r="I1988" s="105"/>
      <c r="M1988"/>
      <c r="N1988" s="2"/>
      <c r="R1988" s="19"/>
      <c r="T1988" s="17"/>
      <c r="U1988" s="17"/>
      <c r="V1988" s="17"/>
    </row>
    <row r="1989" spans="6:22" x14ac:dyDescent="0.2">
      <c r="F1989" s="8"/>
      <c r="G1989" s="17"/>
      <c r="H1989" s="20"/>
      <c r="I1989" s="105"/>
      <c r="M1989"/>
      <c r="N1989" s="2"/>
      <c r="R1989" s="19"/>
      <c r="T1989" s="17"/>
      <c r="U1989" s="17"/>
      <c r="V1989" s="17"/>
    </row>
    <row r="1990" spans="6:22" x14ac:dyDescent="0.2">
      <c r="F1990" s="8"/>
      <c r="G1990" s="17"/>
      <c r="H1990" s="20"/>
      <c r="I1990" s="105"/>
      <c r="M1990"/>
      <c r="N1990" s="2"/>
      <c r="R1990" s="19"/>
      <c r="T1990" s="17"/>
      <c r="U1990" s="17"/>
      <c r="V1990" s="17"/>
    </row>
    <row r="1991" spans="6:22" x14ac:dyDescent="0.2">
      <c r="F1991" s="8"/>
      <c r="G1991" s="17"/>
      <c r="H1991" s="20"/>
      <c r="I1991" s="105"/>
      <c r="M1991"/>
      <c r="N1991" s="2"/>
      <c r="R1991" s="19"/>
      <c r="T1991" s="17"/>
      <c r="U1991" s="17"/>
      <c r="V1991" s="17"/>
    </row>
    <row r="1992" spans="6:22" x14ac:dyDescent="0.2">
      <c r="F1992" s="8"/>
      <c r="G1992" s="17"/>
      <c r="H1992" s="20"/>
      <c r="I1992" s="105"/>
      <c r="M1992"/>
      <c r="N1992" s="2"/>
      <c r="R1992" s="19"/>
      <c r="T1992" s="17"/>
      <c r="U1992" s="17"/>
      <c r="V1992" s="17"/>
    </row>
    <row r="1993" spans="6:22" x14ac:dyDescent="0.2">
      <c r="F1993" s="8"/>
      <c r="G1993" s="17"/>
      <c r="H1993" s="20"/>
      <c r="I1993" s="105"/>
      <c r="M1993"/>
      <c r="N1993" s="2"/>
      <c r="R1993" s="19"/>
      <c r="T1993" s="17"/>
      <c r="U1993" s="17"/>
      <c r="V1993" s="17"/>
    </row>
    <row r="1994" spans="6:22" x14ac:dyDescent="0.2">
      <c r="F1994" s="8"/>
      <c r="G1994" s="17"/>
      <c r="H1994" s="20"/>
      <c r="I1994" s="105"/>
      <c r="M1994"/>
      <c r="N1994" s="2"/>
      <c r="R1994" s="19"/>
      <c r="T1994" s="17"/>
      <c r="U1994" s="17"/>
      <c r="V1994" s="17"/>
    </row>
    <row r="1995" spans="6:22" x14ac:dyDescent="0.2">
      <c r="F1995" s="8"/>
      <c r="G1995" s="17"/>
      <c r="H1995" s="20"/>
      <c r="I1995" s="105"/>
      <c r="M1995"/>
      <c r="N1995" s="2"/>
      <c r="R1995" s="19"/>
      <c r="T1995" s="17"/>
      <c r="U1995" s="17"/>
      <c r="V1995" s="17"/>
    </row>
    <row r="1996" spans="6:22" x14ac:dyDescent="0.2">
      <c r="F1996" s="8"/>
      <c r="G1996" s="17"/>
      <c r="H1996" s="20"/>
      <c r="I1996" s="105"/>
      <c r="M1996"/>
      <c r="N1996" s="2"/>
      <c r="R1996" s="19"/>
      <c r="T1996" s="17"/>
      <c r="U1996" s="17"/>
      <c r="V1996" s="17"/>
    </row>
    <row r="1997" spans="6:22" x14ac:dyDescent="0.2">
      <c r="F1997" s="8"/>
      <c r="G1997" s="17"/>
      <c r="H1997" s="20"/>
      <c r="I1997" s="105"/>
      <c r="M1997"/>
      <c r="N1997" s="2"/>
      <c r="R1997" s="19"/>
      <c r="T1997" s="17"/>
      <c r="U1997" s="17"/>
      <c r="V1997" s="17"/>
    </row>
    <row r="1998" spans="6:22" x14ac:dyDescent="0.2">
      <c r="F1998" s="8"/>
      <c r="G1998" s="17"/>
      <c r="H1998" s="20"/>
      <c r="I1998" s="105"/>
      <c r="M1998"/>
      <c r="N1998" s="2"/>
      <c r="R1998" s="19"/>
      <c r="T1998" s="17"/>
      <c r="U1998" s="17"/>
      <c r="V1998" s="17"/>
    </row>
    <row r="1999" spans="6:22" x14ac:dyDescent="0.2">
      <c r="F1999" s="8"/>
      <c r="G1999" s="17"/>
      <c r="H1999" s="20"/>
      <c r="I1999" s="105"/>
      <c r="M1999"/>
      <c r="N1999" s="2"/>
      <c r="R1999" s="19"/>
      <c r="T1999" s="17"/>
      <c r="U1999" s="17"/>
      <c r="V1999" s="17"/>
    </row>
    <row r="2000" spans="6:22" x14ac:dyDescent="0.2">
      <c r="F2000" s="8"/>
      <c r="G2000" s="17"/>
      <c r="H2000" s="20"/>
      <c r="I2000" s="105"/>
      <c r="M2000"/>
      <c r="N2000" s="2"/>
      <c r="R2000" s="19"/>
      <c r="T2000" s="17"/>
      <c r="U2000" s="17"/>
      <c r="V2000" s="17"/>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8" sqref="C8"/>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52" t="s">
        <v>117</v>
      </c>
      <c r="B1" s="152"/>
      <c r="C1" s="43"/>
      <c r="D1" s="40"/>
    </row>
    <row r="2" spans="1:7" ht="23.25" x14ac:dyDescent="0.35">
      <c r="A2" s="59"/>
      <c r="B2" s="40"/>
      <c r="C2" s="43"/>
      <c r="D2" s="40"/>
    </row>
    <row r="3" spans="1:7" x14ac:dyDescent="0.2">
      <c r="A3" s="40"/>
      <c r="B3" s="40"/>
      <c r="C3" s="43"/>
      <c r="D3" s="40"/>
    </row>
    <row r="4" spans="1:7" ht="15.75" x14ac:dyDescent="0.25">
      <c r="A4" s="130" t="s">
        <v>118</v>
      </c>
      <c r="B4" s="125" t="s">
        <v>119</v>
      </c>
      <c r="C4" s="125" t="s">
        <v>32</v>
      </c>
      <c r="D4" s="126" t="s">
        <v>37</v>
      </c>
    </row>
    <row r="5" spans="1:7" ht="53.1" customHeight="1" x14ac:dyDescent="0.2">
      <c r="A5" s="82" t="s">
        <v>97</v>
      </c>
      <c r="B5" s="83" t="s">
        <v>98</v>
      </c>
      <c r="C5" s="111" t="s">
        <v>39</v>
      </c>
      <c r="D5" s="84"/>
    </row>
    <row r="6" spans="1:7" ht="53.1" customHeight="1" x14ac:dyDescent="0.2">
      <c r="A6" s="85" t="s">
        <v>33</v>
      </c>
      <c r="B6" s="86" t="s">
        <v>106</v>
      </c>
      <c r="C6" s="111" t="s">
        <v>38</v>
      </c>
      <c r="D6" s="87" t="s">
        <v>95</v>
      </c>
      <c r="E6" s="6"/>
      <c r="F6" s="5"/>
      <c r="G6" s="4"/>
    </row>
    <row r="7" spans="1:7" ht="53.1" customHeight="1" x14ac:dyDescent="0.2">
      <c r="A7" s="85" t="s">
        <v>34</v>
      </c>
      <c r="B7" s="86" t="s">
        <v>105</v>
      </c>
      <c r="C7" s="111">
        <v>1</v>
      </c>
      <c r="D7" s="88"/>
      <c r="E7" s="5"/>
      <c r="F7" s="5"/>
      <c r="G7" s="4"/>
    </row>
    <row r="8" spans="1:7" ht="53.1" customHeight="1" x14ac:dyDescent="0.2">
      <c r="A8" s="85" t="s">
        <v>107</v>
      </c>
      <c r="B8" s="86" t="s">
        <v>99</v>
      </c>
      <c r="C8" s="111">
        <v>5</v>
      </c>
      <c r="D8" s="88"/>
      <c r="E8" s="5"/>
      <c r="F8" s="5"/>
      <c r="G8" s="4"/>
    </row>
    <row r="9" spans="1:7" ht="69.95" customHeight="1" x14ac:dyDescent="0.2">
      <c r="A9" s="85" t="s">
        <v>100</v>
      </c>
      <c r="B9" s="86" t="s">
        <v>101</v>
      </c>
      <c r="C9" s="111">
        <v>10</v>
      </c>
      <c r="D9" s="88"/>
      <c r="E9" s="5"/>
      <c r="F9" s="5"/>
      <c r="G9" s="4"/>
    </row>
    <row r="10" spans="1:7" ht="53.1" customHeight="1" x14ac:dyDescent="0.2">
      <c r="A10" s="85" t="s">
        <v>35</v>
      </c>
      <c r="B10" s="86" t="s">
        <v>104</v>
      </c>
      <c r="C10" s="111">
        <v>15</v>
      </c>
      <c r="D10" s="88"/>
      <c r="E10" s="5"/>
      <c r="F10" s="5"/>
      <c r="G10" s="4"/>
    </row>
    <row r="11" spans="1:7" ht="53.1" customHeight="1" x14ac:dyDescent="0.2">
      <c r="A11" s="89" t="s">
        <v>36</v>
      </c>
      <c r="B11" s="90" t="s">
        <v>102</v>
      </c>
      <c r="C11" s="112" t="s">
        <v>38</v>
      </c>
      <c r="D11" s="91" t="s">
        <v>103</v>
      </c>
      <c r="E11" s="4"/>
      <c r="F11" s="4"/>
      <c r="G11" s="4"/>
    </row>
    <row r="12" spans="1:7" ht="15" x14ac:dyDescent="0.2">
      <c r="A12" s="92"/>
      <c r="B12" s="93"/>
      <c r="C12" s="113"/>
      <c r="D12" s="94"/>
      <c r="E12" s="4"/>
      <c r="F12" s="4"/>
      <c r="G12" s="4"/>
    </row>
    <row r="13" spans="1:7" ht="15" x14ac:dyDescent="0.2">
      <c r="A13" s="92"/>
      <c r="B13" s="93"/>
      <c r="C13" s="113"/>
      <c r="D13" s="94"/>
      <c r="E13" s="4"/>
      <c r="F13" s="4"/>
      <c r="G13" s="4"/>
    </row>
    <row r="14" spans="1:7" ht="15" x14ac:dyDescent="0.2">
      <c r="A14" s="92"/>
      <c r="B14" s="93"/>
      <c r="C14" s="113"/>
      <c r="D14" s="94"/>
      <c r="E14" s="4"/>
      <c r="F14" s="4"/>
      <c r="G14" s="4"/>
    </row>
    <row r="15" spans="1:7" ht="15" x14ac:dyDescent="0.2">
      <c r="A15" s="92"/>
      <c r="B15" s="93"/>
      <c r="C15" s="113"/>
      <c r="D15" s="94"/>
    </row>
    <row r="16" spans="1:7" ht="15" x14ac:dyDescent="0.2">
      <c r="A16" s="92"/>
      <c r="B16" s="93"/>
      <c r="C16" s="113"/>
      <c r="D16" s="94"/>
    </row>
    <row r="17" spans="1:4" x14ac:dyDescent="0.2">
      <c r="A17" s="40"/>
      <c r="B17" s="40"/>
      <c r="C17" s="43"/>
      <c r="D17" s="40"/>
    </row>
    <row r="18" spans="1:4" x14ac:dyDescent="0.2">
      <c r="A18" s="40"/>
      <c r="B18" s="40"/>
      <c r="C18" s="43"/>
      <c r="D18" s="40"/>
    </row>
    <row r="19" spans="1:4" x14ac:dyDescent="0.2">
      <c r="A19" s="40"/>
      <c r="B19" s="40"/>
      <c r="C19" s="43"/>
      <c r="D19" s="40"/>
    </row>
    <row r="20" spans="1:4" x14ac:dyDescent="0.2">
      <c r="A20" s="40"/>
      <c r="B20" s="40"/>
      <c r="C20" s="43"/>
      <c r="D20" s="40"/>
    </row>
    <row r="21" spans="1:4" x14ac:dyDescent="0.2">
      <c r="A21" s="40"/>
      <c r="B21" s="40"/>
      <c r="C21" s="43"/>
      <c r="D21" s="40"/>
    </row>
    <row r="22" spans="1:4" x14ac:dyDescent="0.2">
      <c r="A22" s="40"/>
      <c r="B22" s="40"/>
      <c r="C22" s="43"/>
      <c r="D22" s="40"/>
    </row>
    <row r="23" spans="1:4" x14ac:dyDescent="0.2">
      <c r="A23" s="40"/>
      <c r="B23" s="40"/>
      <c r="C23" s="43"/>
      <c r="D23" s="40"/>
    </row>
    <row r="24" spans="1:4" x14ac:dyDescent="0.2">
      <c r="A24" s="40"/>
      <c r="B24" s="40"/>
      <c r="C24" s="43"/>
      <c r="D24" s="40"/>
    </row>
    <row r="25" spans="1:4" x14ac:dyDescent="0.2">
      <c r="A25" s="40"/>
      <c r="B25" s="40"/>
      <c r="C25" s="43"/>
      <c r="D25" s="40"/>
    </row>
    <row r="26" spans="1:4" x14ac:dyDescent="0.2">
      <c r="A26" s="40"/>
      <c r="B26" s="40"/>
      <c r="C26" s="43"/>
      <c r="D26" s="40"/>
    </row>
    <row r="27" spans="1:4" x14ac:dyDescent="0.2">
      <c r="A27" s="40"/>
      <c r="B27" s="40"/>
      <c r="C27" s="43"/>
      <c r="D27" s="40"/>
    </row>
    <row r="28" spans="1:4" x14ac:dyDescent="0.2">
      <c r="A28" s="40"/>
      <c r="B28" s="40"/>
      <c r="C28" s="43"/>
      <c r="D28" s="40"/>
    </row>
    <row r="29" spans="1:4" x14ac:dyDescent="0.2">
      <c r="A29" s="40"/>
      <c r="B29" s="40"/>
      <c r="C29" s="43"/>
      <c r="D29" s="40"/>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Traveler Details</vt:lpstr>
      <vt:lpstr>Key - Legend</vt:lpstr>
      <vt:lpstr>'Activity Summary'!Print_Area</vt:lpstr>
      <vt:lpstr>Bookings!Print_Area</vt:lpstr>
      <vt:lpstr>Impressions!Print_Area</vt:lpstr>
      <vt:lpstr>'Traveler Details'!Print_Area</vt:lpstr>
      <vt:lpstr>'Traveler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2011-10-20T23:26:11Z</dcterms:modified>
</cp:coreProperties>
</file>