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19440" windowHeight="10800" firstSheet="1" activeTab="3"/>
  </bookViews>
  <sheets>
    <sheet name="Stats" sheetId="4" state="hidden" r:id="rId1"/>
    <sheet name="Dashboard" sheetId="11" r:id="rId2"/>
    <sheet name="Activity Summary" sheetId="9" r:id="rId3"/>
    <sheet name="Bookings" sheetId="10" r:id="rId4"/>
    <sheet name="Impressions" sheetId="7" r:id="rId5"/>
    <sheet name="Leads By Geo" sheetId="12" r:id="rId6"/>
    <sheet name="Contact Details" sheetId="8" r:id="rId7"/>
    <sheet name="Key - Legend" sheetId="6" r:id="rId8"/>
  </sheets>
  <definedNames>
    <definedName name="_xlnm.Print_Area" localSheetId="2">'Activity Summary'!$A$1:$I$35</definedName>
    <definedName name="_xlnm.Print_Area" localSheetId="3">Bookings!$A$1:$I$27</definedName>
    <definedName name="_xlnm.Print_Area" localSheetId="6">'Contact Details'!$A$1:$S$93</definedName>
    <definedName name="_xlnm.Print_Area" localSheetId="4">Impressions!$A$1:$P$29</definedName>
    <definedName name="_xlnm.Print_Area" localSheetId="5">'Leads By Geo'!$A$1:$I$62</definedName>
    <definedName name="_xlnm.Print_Titles" localSheetId="6">'Contact Details'!$9:$9</definedName>
  </definedNames>
  <calcPr calcId="145621" concurrentCalc="0"/>
</workbook>
</file>

<file path=xl/calcChain.xml><?xml version="1.0" encoding="utf-8"?>
<calcChain xmlns="http://schemas.openxmlformats.org/spreadsheetml/2006/main">
  <c r="M18" i="7" l="1"/>
  <c r="L18" i="7"/>
  <c r="K18" i="7"/>
  <c r="J18" i="7"/>
  <c r="I18" i="7"/>
  <c r="H18" i="7"/>
  <c r="G18" i="7"/>
  <c r="F18" i="7"/>
  <c r="E18" i="7"/>
  <c r="D18" i="7"/>
  <c r="C18" i="7"/>
  <c r="B18" i="7"/>
  <c r="N8" i="7"/>
  <c r="N9" i="7"/>
  <c r="N10" i="7"/>
  <c r="N19" i="7"/>
  <c r="O19" i="7"/>
  <c r="N20" i="7"/>
  <c r="O20" i="7"/>
  <c r="N24" i="7"/>
  <c r="O24" i="7"/>
  <c r="N25" i="7"/>
  <c r="O25" i="7"/>
  <c r="N22" i="7"/>
  <c r="O22" i="7"/>
  <c r="N21" i="7"/>
  <c r="O21" i="7"/>
  <c r="N23" i="7"/>
  <c r="O23" i="7"/>
  <c r="O27" i="7"/>
  <c r="B12" i="7"/>
  <c r="C12" i="7"/>
  <c r="D12" i="7"/>
  <c r="E12" i="7"/>
  <c r="F12" i="7"/>
  <c r="G12" i="7"/>
  <c r="H12" i="7"/>
  <c r="I12" i="7"/>
  <c r="J12" i="7"/>
  <c r="K12" i="7"/>
  <c r="L12" i="7"/>
  <c r="M12" i="7"/>
  <c r="N12" i="7"/>
  <c r="O10" i="7"/>
  <c r="G26" i="9"/>
  <c r="G11" i="9"/>
  <c r="F11" i="9"/>
  <c r="D11" i="9"/>
  <c r="B11" i="9"/>
  <c r="A5" i="9"/>
  <c r="A4" i="8"/>
  <c r="A4" i="12"/>
  <c r="A2" i="7"/>
  <c r="A2" i="10"/>
  <c r="A3" i="9"/>
  <c r="G40" i="9"/>
  <c r="H31" i="10"/>
  <c r="N34" i="7"/>
  <c r="G60" i="12"/>
  <c r="P3" i="8"/>
  <c r="O8" i="7"/>
  <c r="C26" i="9"/>
  <c r="O9" i="7"/>
  <c r="E26" i="9"/>
  <c r="I26" i="9"/>
  <c r="B12" i="9"/>
  <c r="B27" i="9"/>
  <c r="J27" i="9"/>
  <c r="C27" i="9"/>
  <c r="D27" i="9"/>
  <c r="E27" i="9"/>
  <c r="G27" i="9"/>
  <c r="I27" i="9"/>
  <c r="J13" i="9"/>
  <c r="J28" i="9"/>
  <c r="B28" i="9"/>
  <c r="C28" i="9"/>
  <c r="D28" i="9"/>
  <c r="E28" i="9"/>
  <c r="F28" i="9"/>
  <c r="G28" i="9"/>
  <c r="I28" i="9"/>
  <c r="B29" i="9"/>
  <c r="J14" i="9"/>
  <c r="J29" i="9"/>
  <c r="C29" i="9"/>
  <c r="D29" i="9"/>
  <c r="E29" i="9"/>
  <c r="F29" i="9"/>
  <c r="G29" i="9"/>
  <c r="I29" i="9"/>
  <c r="B30" i="9"/>
  <c r="J15" i="9"/>
  <c r="J30" i="9"/>
  <c r="C30" i="9"/>
  <c r="D30" i="9"/>
  <c r="E30" i="9"/>
  <c r="F30" i="9"/>
  <c r="G30" i="9"/>
  <c r="I30" i="9"/>
  <c r="I31" i="9"/>
  <c r="J8" i="11"/>
  <c r="E20" i="10"/>
  <c r="E18" i="10"/>
  <c r="E19" i="10"/>
  <c r="E22" i="10"/>
  <c r="J9" i="11"/>
  <c r="J10" i="11"/>
  <c r="J11" i="11"/>
  <c r="E12" i="9"/>
  <c r="E15" i="9"/>
  <c r="E14" i="9"/>
  <c r="E13" i="9"/>
  <c r="C14" i="9"/>
  <c r="G14" i="9"/>
  <c r="I14" i="9"/>
  <c r="G33" i="9"/>
  <c r="E33" i="9"/>
  <c r="F33" i="9"/>
  <c r="D33" i="9"/>
  <c r="C33" i="9"/>
  <c r="B33" i="9"/>
  <c r="E9" i="10"/>
  <c r="G18" i="9"/>
  <c r="F18" i="9"/>
  <c r="E8" i="10"/>
  <c r="E18" i="9"/>
  <c r="D18" i="9"/>
  <c r="B18" i="9"/>
  <c r="E7" i="10"/>
  <c r="C18" i="9"/>
  <c r="F26" i="9"/>
  <c r="D72" i="9"/>
  <c r="D26" i="9"/>
  <c r="C72" i="9"/>
  <c r="B26" i="9"/>
  <c r="B72" i="9"/>
  <c r="A72" i="9"/>
  <c r="D73" i="9"/>
  <c r="C73" i="9"/>
  <c r="B73" i="9"/>
  <c r="A73" i="9"/>
  <c r="B62" i="12"/>
  <c r="A77" i="9"/>
  <c r="B77" i="9"/>
  <c r="C77" i="9"/>
  <c r="D77" i="9"/>
  <c r="C71" i="9"/>
  <c r="D71" i="9"/>
  <c r="C74" i="9"/>
  <c r="D74" i="9"/>
  <c r="C75" i="9"/>
  <c r="D75" i="9"/>
  <c r="C76" i="9"/>
  <c r="D76" i="9"/>
  <c r="B75" i="9"/>
  <c r="B76" i="9"/>
  <c r="B74" i="9"/>
  <c r="B71" i="9"/>
  <c r="A75" i="9"/>
  <c r="A76" i="9"/>
  <c r="A74" i="9"/>
  <c r="J33" i="9"/>
  <c r="I33" i="9"/>
  <c r="I34" i="9"/>
  <c r="F12" i="9"/>
  <c r="E11" i="9"/>
  <c r="C11" i="9"/>
  <c r="O12" i="7"/>
  <c r="G18" i="10"/>
  <c r="G19" i="10"/>
  <c r="G20" i="10"/>
  <c r="G22" i="10"/>
  <c r="G24" i="10"/>
  <c r="G7" i="10"/>
  <c r="G8" i="10"/>
  <c r="G9" i="10"/>
  <c r="G11" i="10"/>
  <c r="G13" i="10"/>
  <c r="H11" i="10"/>
  <c r="D22" i="10"/>
  <c r="C22" i="10"/>
  <c r="C11" i="10"/>
  <c r="D11" i="10"/>
  <c r="E11" i="10"/>
  <c r="J26" i="9"/>
  <c r="G31" i="9"/>
  <c r="G34" i="9"/>
  <c r="E31" i="9"/>
  <c r="E34" i="9"/>
  <c r="C31" i="9"/>
  <c r="C34" i="9"/>
  <c r="I11" i="9"/>
  <c r="C13" i="9"/>
  <c r="G13" i="9"/>
  <c r="I13" i="9"/>
  <c r="C15" i="9"/>
  <c r="G15" i="9"/>
  <c r="I15" i="9"/>
  <c r="C12" i="9"/>
  <c r="G12" i="9"/>
  <c r="I12" i="9"/>
  <c r="I16" i="9"/>
  <c r="I18" i="9"/>
  <c r="I19" i="9"/>
  <c r="G16" i="9"/>
  <c r="G19" i="9"/>
  <c r="E16" i="9"/>
  <c r="E19" i="9"/>
  <c r="C16" i="9"/>
  <c r="C19" i="9"/>
  <c r="C27" i="7"/>
  <c r="D27" i="7"/>
  <c r="E27" i="7"/>
  <c r="F27" i="7"/>
  <c r="G27" i="7"/>
  <c r="H27" i="7"/>
  <c r="I27" i="7"/>
  <c r="J27" i="7"/>
  <c r="K27" i="7"/>
  <c r="L27" i="7"/>
  <c r="M27" i="7"/>
  <c r="B27" i="7"/>
  <c r="H27" i="9"/>
  <c r="H26" i="9"/>
  <c r="H11" i="9"/>
  <c r="H12" i="9"/>
  <c r="H33" i="9"/>
  <c r="H30" i="9"/>
  <c r="H29" i="9"/>
  <c r="H28" i="9"/>
  <c r="H14" i="9"/>
  <c r="H15" i="9"/>
  <c r="H18" i="9"/>
  <c r="H13" i="9"/>
  <c r="N27"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<sst xmlns="http://schemas.openxmlformats.org/spreadsheetml/2006/main" count="233" uniqueCount="184">
  <si>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</si>
  <si>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</si>
  <si>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</si>
  <si>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</si>
  <si>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</si>
  <si>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</si>
  <si>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</si>
  <si>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</si>
  <si>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</si>
  <si>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</si>
  <si>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</si>
  <si>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</si>
  <si>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</si>
  <si>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</si>
  <si>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</si>
  <si>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</si>
  <si>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</si>
  <si>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</si>
  <si>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</si>
  <si>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</si>
  <si>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</si>
  <si>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</si>
  <si>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</si>
  <si>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</si>
  <si>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</si>
  <si>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</si>
  <si>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</si>
  <si>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</si>
  <si>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</si>
  <si>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</si>
  <si>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</si>
  <si>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</si>
  <si>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</si>
  <si>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</si>
  <si>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</si>
  <si>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</si>
  <si>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</si>
  <si>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</si>
  <si>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</si>
  <si>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</si>
  <si>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</si>
  <si>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</si>
  <si>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</si>
  <si>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</si>
  <si>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</si>
  <si>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</si>
  <si>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</si>
  <si>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</si>
  <si>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</si>
  <si>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</si>
  <si>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</si>
  <si>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</si>
  <si>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</si>
  <si>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</si>
  <si>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</si>
  <si>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</si>
  <si>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</si>
  <si>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</si>
  <si>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</si>
  <si>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</si>
  <si>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</si>
  <si>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</si>
  <si>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</si>
  <si>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</si>
  <si>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</si>
  <si>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</si>
  <si>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</si>
  <si>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New York</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</si>
  <si>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</si>
  <si>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</si>
  <si>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</si>
  <si>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</si>
  <si>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</si>
  <si>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</si>
  <si>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</si>
  <si>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</si>
  <si>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</si>
  <si>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</si>
  <si>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</si>
  <si>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</si>
  <si>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</si>
  <si>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Commision Rate</t>
  </si>
  <si>
    <t>Booking Requests</t>
  </si>
  <si>
    <t>Refunds</t>
  </si>
  <si>
    <t>Net Remit</t>
  </si>
  <si>
    <t>Booking Details</t>
  </si>
  <si>
    <t>CPM</t>
  </si>
  <si>
    <t>Value to Date</t>
  </si>
  <si>
    <t>California</t>
  </si>
  <si>
    <t>Texas</t>
  </si>
  <si>
    <t>Illinois</t>
  </si>
  <si>
    <t>Pennsylvania</t>
  </si>
  <si>
    <t>New Jersey</t>
  </si>
  <si>
    <t>Florida</t>
  </si>
  <si>
    <t>Georgia</t>
  </si>
  <si>
    <t>Massachusetts</t>
  </si>
  <si>
    <t>Connecticut</t>
  </si>
  <si>
    <t>District of Columbia</t>
  </si>
  <si>
    <t>Kentucky</t>
  </si>
  <si>
    <t>Virginia</t>
  </si>
  <si>
    <t>Ohio</t>
  </si>
  <si>
    <t>Arizona</t>
  </si>
  <si>
    <t>North Carolina</t>
  </si>
  <si>
    <t>Washington</t>
  </si>
  <si>
    <t>Colorado</t>
  </si>
  <si>
    <t>South Carolina</t>
  </si>
  <si>
    <t>Maryland</t>
  </si>
  <si>
    <t>Nevada</t>
  </si>
  <si>
    <t>Tennessee</t>
  </si>
  <si>
    <t>Michigan</t>
  </si>
  <si>
    <t>Utah</t>
  </si>
  <si>
    <t>Alabama</t>
  </si>
  <si>
    <t>Rhode Island</t>
  </si>
  <si>
    <t>Vermont</t>
  </si>
  <si>
    <t>Louisiana</t>
  </si>
  <si>
    <t>Oregon</t>
  </si>
  <si>
    <t>Mississippi</t>
  </si>
  <si>
    <t>Missouri</t>
  </si>
  <si>
    <t>Minnesota</t>
  </si>
  <si>
    <t>Oklahoma</t>
  </si>
  <si>
    <t>(not set)</t>
  </si>
  <si>
    <t>Indiana</t>
  </si>
  <si>
    <t>Wisconsin</t>
  </si>
  <si>
    <t>Kansas</t>
  </si>
  <si>
    <t>New Hampshire</t>
  </si>
  <si>
    <t>Alaska</t>
  </si>
  <si>
    <t>Nebraska</t>
  </si>
  <si>
    <t>West Virginia</t>
  </si>
  <si>
    <t>Arkansas</t>
  </si>
  <si>
    <t>New Mexico</t>
  </si>
  <si>
    <t>Idaho</t>
  </si>
  <si>
    <t>Hawaii</t>
  </si>
  <si>
    <t>South Dakota</t>
  </si>
  <si>
    <t>North Dakota</t>
  </si>
  <si>
    <t>Maine</t>
  </si>
  <si>
    <t>Wyoming</t>
  </si>
  <si>
    <t>Iowa</t>
  </si>
  <si>
    <t>ROI (YTD):</t>
  </si>
  <si>
    <t>Client Dashboard - Year to Date Results</t>
  </si>
  <si>
    <t>Month</t>
  </si>
  <si>
    <t>Agreement Start Date</t>
  </si>
  <si>
    <t>LLTG Account Manager</t>
  </si>
  <si>
    <t>LOA start date</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</si>
  <si>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</si>
  <si>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</si>
  <si>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</si>
  <si>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</si>
  <si>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</si>
  <si>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</si>
  <si>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</si>
  <si>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</si>
  <si>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</si>
  <si>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</si>
  <si>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</si>
  <si>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</si>
  <si>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</si>
  <si>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</si>
  <si>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</si>
  <si>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Non-US</t>
  </si>
  <si>
    <t>Other States</t>
  </si>
  <si>
    <t>Affluent Traveler Activity, By State</t>
  </si>
  <si>
    <t>includes Emails, Leads, Calls and Bookings</t>
  </si>
  <si>
    <t>Email Address / Email</t>
  </si>
  <si>
    <t>Marketing Value (YTD)</t>
  </si>
  <si>
    <t>Traveler data from all Emails, Leads, Calls and Bookings</t>
  </si>
  <si>
    <t>Gross Bookings</t>
  </si>
  <si>
    <t>Net Revenue*</t>
  </si>
  <si>
    <t>*Gross Bookings minus any commissions payable to LLTG</t>
  </si>
  <si>
    <t>Emails</t>
  </si>
  <si>
    <t>Bookings (YTD)</t>
  </si>
  <si>
    <t>Year To Date, By Month</t>
  </si>
  <si>
    <t xml:space="preserve">Year to Date + </t>
  </si>
  <si>
    <t>Contact Details</t>
  </si>
  <si>
    <t>Account Manager Name</t>
  </si>
  <si>
    <t>am@luxurylink.com</t>
  </si>
  <si>
    <t>Total Value (YTD)</t>
  </si>
  <si>
    <t>Activity Summary</t>
  </si>
  <si>
    <t>Key: Report Definitions 
and Associated Values</t>
  </si>
  <si>
    <t>Term</t>
  </si>
  <si>
    <t>Definition</t>
  </si>
  <si>
    <t>Bookings Summary</t>
  </si>
  <si>
    <t>Impressions Summary</t>
  </si>
  <si>
    <t>Please see Key for Descriptions</t>
  </si>
  <si>
    <t>Marketing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</si>
</sst>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7"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2"/>
      <color rgb="FF000000"/>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
      <b/>
      <sz val="11"/>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8">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7" fontId="9" fillId="4" borderId="0" xfId="0" applyNumberFormat="1" applyFont="1" applyFill="1" applyAlignment="1">
      <alignment vertical="center"/>
    </xf>
    <xf numFmtId="167" fontId="10" fillId="4" borderId="0" xfId="0" applyNumberFormat="1" applyFont="1" applyFill="1" applyAlignment="1">
      <alignment vertic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49" fontId="0" fillId="0" borderId="0" xfId="0" applyNumberFormat="1" applyFill="1" applyAlignment="1">
      <alignment wrapText="1"/>
    </xf>
    <xf numFmtId="0" fontId="0" fillId="0" borderId="0" xfId="0" applyFill="1"/>
    <xf numFmtId="49" fontId="0" fillId="0" borderId="0" xfId="0" applyNumberFormat="1" applyFill="1" applyAlignment="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applyFill="1" applyAlignment="1">
      <alignment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68" fontId="0" fillId="0" borderId="0" xfId="2" applyNumberFormat="1" applyFont="1" applyFill="1"/>
    <xf numFmtId="168" fontId="0" fillId="0" borderId="0" xfId="2" applyNumberFormat="1" applyFont="1" applyFill="1" applyAlignment="1">
      <alignment wrapText="1"/>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0" fillId="0" borderId="0" xfId="0" applyFont="1"/>
    <xf numFmtId="0" fontId="21" fillId="0" borderId="0" xfId="0" applyFont="1"/>
    <xf numFmtId="0" fontId="0" fillId="5" borderId="0" xfId="0" applyFont="1" applyFill="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9" fontId="0" fillId="0" borderId="0" xfId="2" applyNumberFormat="1" applyFont="1" applyAlignment="1">
      <alignment horizontal="left"/>
    </xf>
    <xf numFmtId="168" fontId="0" fillId="0" borderId="0" xfId="2" applyNumberFormat="1" applyFont="1" applyAlignment="1">
      <alignment horizontal="left"/>
    </xf>
    <xf numFmtId="169" fontId="0" fillId="0" borderId="0" xfId="0" applyNumberFormat="1" applyFill="1" applyAlignment="1">
      <alignment horizontal="left" wrapText="1"/>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2"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6" fillId="0" borderId="0" xfId="0" applyFont="1"/>
    <xf numFmtId="0" fontId="10" fillId="2" borderId="0" xfId="0" applyFont="1" applyFill="1"/>
    <xf numFmtId="0" fontId="23" fillId="4" borderId="0" xfId="0" applyFont="1" applyFill="1" applyAlignment="1">
      <alignment horizontal="center" vertical="center" wrapText="1"/>
    </xf>
    <xf numFmtId="17" fontId="24" fillId="0" borderId="12" xfId="0" applyNumberFormat="1" applyFont="1" applyBorder="1"/>
    <xf numFmtId="17" fontId="24" fillId="5" borderId="12" xfId="0" applyNumberFormat="1" applyFont="1" applyFill="1" applyBorder="1" applyAlignment="1">
      <alignment horizontal="left"/>
    </xf>
    <xf numFmtId="17" fontId="24"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2"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2"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2" fillId="5" borderId="19" xfId="4" applyFont="1" applyFill="1" applyBorder="1"/>
    <xf numFmtId="0" fontId="22" fillId="5" borderId="19" xfId="0" applyFont="1" applyFill="1" applyBorder="1" applyAlignment="1">
      <alignment horizontal="left"/>
    </xf>
    <xf numFmtId="0" fontId="0" fillId="5" borderId="19" xfId="0" applyFill="1" applyBorder="1"/>
    <xf numFmtId="0" fontId="0" fillId="5" borderId="20" xfId="0" applyFill="1" applyBorder="1"/>
    <xf numFmtId="17" fontId="25" fillId="5" borderId="0" xfId="0" applyNumberFormat="1" applyFont="1" applyFill="1" applyBorder="1" applyAlignment="1">
      <alignment horizontal="left"/>
    </xf>
    <xf numFmtId="17" fontId="26" fillId="5" borderId="11"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44" fontId="0" fillId="0" borderId="0" xfId="2" applyNumberFormat="1" applyFont="1"/>
    <xf numFmtId="166" fontId="0" fillId="0" borderId="0" xfId="1" applyNumberFormat="1" applyFont="1" applyAlignment="1">
      <alignment horizontal="left" indent="1"/>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6"/>
                <c:pt idx="0">
                  <c:v>Impressions</c:v>
                </c:pt>
                <c:pt idx="1">
                  <c:v>Click-Throughs</c:v>
                </c:pt>
                <c:pt idx="2">
                  <c:v>Emails</c:v>
                </c:pt>
                <c:pt idx="3">
                  <c:v>Leads</c:v>
                </c:pt>
                <c:pt idx="4">
                  <c:v>Calls</c:v>
                </c:pt>
                <c:pt idx="5">
                  <c:v>Bookings</c:v>
                </c:pt>
              </c:strCache>
            </c:strRef>
          </c:cat>
          <c:val>
            <c:numRef>
              <c:f>('Activity Summary'!$I$26:$I$30,'Activity Summary'!$I$33)</c:f>
              <c:numCache>
                <c:formatCode>_("$"* #,##0_);_("$"* \(#,##0\);_("$"* "-"??_);_(@_)</c:formatCode>
                <c:ptCount val="6"/>
                <c:pt idx="0">
                  <c:v>0</c:v>
                </c:pt>
                <c:pt idx="1">
                  <c:v>3401.25</c:v>
                </c:pt>
                <c:pt idx="2">
                  <c:v>4150</c:v>
                </c:pt>
                <c:pt idx="3">
                  <c:v>8950</c:v>
                </c:pt>
                <c:pt idx="4">
                  <c:v>10500</c:v>
                </c:pt>
                <c:pt idx="5">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495</c:v>
                </c:pt>
                <c:pt idx="1">
                  <c:v>335</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625</c:v>
                </c:pt>
                <c:pt idx="1">
                  <c:v>270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495</c:v>
                </c:pt>
                <c:pt idx="1">
                  <c:v>205</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overlap val="100"/>
        <c:axId val="85764736"/>
        <c:axId val="85774720"/>
      </c:barChart>
      <c:catAx>
        <c:axId val="85764736"/>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85774720"/>
        <c:crosses val="autoZero"/>
        <c:auto val="1"/>
        <c:lblAlgn val="ctr"/>
        <c:lblOffset val="100"/>
        <c:noMultiLvlLbl val="0"/>
      </c:catAx>
      <c:valAx>
        <c:axId val="85774720"/>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85764736"/>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Arial"/>
                <a:ea typeface="Arial"/>
                <a:cs typeface="Arial"/>
              </a:defRPr>
            </a:pPr>
            <a:r>
              <a:rPr lang="en-US" sz="1800" b="1" i="0" u="none" strike="noStrike" baseline="0">
                <a:solidFill>
                  <a:srgbClr val="000000"/>
                </a:solidFill>
                <a:latin typeface="Arial"/>
                <a:cs typeface="Arial"/>
              </a:rPr>
              <a:t>Leads By Geography</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includes Emails, Leads, Calls, and Bookings</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bar"/>
        <c:grouping val="stacked"/>
        <c:varyColors val="0"/>
        <c:ser>
          <c:idx val="0"/>
          <c:order val="0"/>
          <c:spPr>
            <a:solidFill>
              <a:srgbClr val="93C5D8"/>
            </a:solidFill>
            <a:ln w="25400">
              <a:noFill/>
            </a:ln>
            <a:effectLst>
              <a:outerShdw dist="35921" dir="2700000" algn="br">
                <a:srgbClr val="000000"/>
              </a:outerShdw>
            </a:effectLst>
          </c:spPr>
          <c:invertIfNegative val="0"/>
          <c:cat>
            <c:strRef>
              <c:f>'Leads By Geo'!$A$9:$A$29</c:f>
              <c:strCache>
                <c:ptCount val="21"/>
                <c:pt idx="0">
                  <c:v>Non-US</c:v>
                </c:pt>
                <c:pt idx="1">
                  <c:v>Other States</c:v>
                </c:pt>
                <c:pt idx="2">
                  <c:v>California</c:v>
                </c:pt>
                <c:pt idx="3">
                  <c:v>New York</c:v>
                </c:pt>
                <c:pt idx="4">
                  <c:v>Texas</c:v>
                </c:pt>
                <c:pt idx="5">
                  <c:v>Illinois</c:v>
                </c:pt>
                <c:pt idx="6">
                  <c:v>Pennsylvania</c:v>
                </c:pt>
                <c:pt idx="7">
                  <c:v>New Jersey</c:v>
                </c:pt>
                <c:pt idx="8">
                  <c:v>Florida</c:v>
                </c:pt>
                <c:pt idx="9">
                  <c:v>Georgia</c:v>
                </c:pt>
                <c:pt idx="10">
                  <c:v>Massachusetts</c:v>
                </c:pt>
                <c:pt idx="11">
                  <c:v>Connecticut</c:v>
                </c:pt>
                <c:pt idx="12">
                  <c:v>District of Columbia</c:v>
                </c:pt>
                <c:pt idx="13">
                  <c:v>Kentucky</c:v>
                </c:pt>
                <c:pt idx="14">
                  <c:v>Virginia</c:v>
                </c:pt>
                <c:pt idx="15">
                  <c:v>Ohio</c:v>
                </c:pt>
                <c:pt idx="16">
                  <c:v>Arizona</c:v>
                </c:pt>
                <c:pt idx="17">
                  <c:v>North Carolina</c:v>
                </c:pt>
                <c:pt idx="18">
                  <c:v>Washington</c:v>
                </c:pt>
                <c:pt idx="19">
                  <c:v>Colorado</c:v>
                </c:pt>
                <c:pt idx="20">
                  <c:v>South Carolina</c:v>
                </c:pt>
              </c:strCache>
            </c:strRef>
          </c:cat>
          <c:val>
            <c:numRef>
              <c:f>'Leads By Geo'!$B$9:$B$29</c:f>
              <c:numCache>
                <c:formatCode>General</c:formatCode>
                <c:ptCount val="21"/>
                <c:pt idx="0">
                  <c:v>32</c:v>
                </c:pt>
                <c:pt idx="1">
                  <c:v>178</c:v>
                </c:pt>
                <c:pt idx="2">
                  <c:v>222</c:v>
                </c:pt>
                <c:pt idx="3">
                  <c:v>167</c:v>
                </c:pt>
                <c:pt idx="4">
                  <c:v>121</c:v>
                </c:pt>
                <c:pt idx="5">
                  <c:v>89</c:v>
                </c:pt>
                <c:pt idx="6">
                  <c:v>73</c:v>
                </c:pt>
                <c:pt idx="7">
                  <c:v>66</c:v>
                </c:pt>
                <c:pt idx="8">
                  <c:v>53</c:v>
                </c:pt>
                <c:pt idx="9">
                  <c:v>44</c:v>
                </c:pt>
                <c:pt idx="10">
                  <c:v>40</c:v>
                </c:pt>
                <c:pt idx="11">
                  <c:v>35</c:v>
                </c:pt>
                <c:pt idx="12">
                  <c:v>33</c:v>
                </c:pt>
                <c:pt idx="13">
                  <c:v>32</c:v>
                </c:pt>
                <c:pt idx="14">
                  <c:v>30</c:v>
                </c:pt>
                <c:pt idx="15">
                  <c:v>29</c:v>
                </c:pt>
                <c:pt idx="16">
                  <c:v>27</c:v>
                </c:pt>
                <c:pt idx="17">
                  <c:v>26</c:v>
                </c:pt>
                <c:pt idx="18">
                  <c:v>25</c:v>
                </c:pt>
                <c:pt idx="19">
                  <c:v>20</c:v>
                </c:pt>
                <c:pt idx="20">
                  <c:v>19</c:v>
                </c:pt>
              </c:numCache>
            </c:numRef>
          </c:val>
        </c:ser>
        <c:dLbls>
          <c:showLegendKey val="0"/>
          <c:showVal val="0"/>
          <c:showCatName val="0"/>
          <c:showSerName val="0"/>
          <c:showPercent val="0"/>
          <c:showBubbleSize val="0"/>
        </c:dLbls>
        <c:gapWidth val="150"/>
        <c:shape val="box"/>
        <c:axId val="88036480"/>
        <c:axId val="88038016"/>
        <c:axId val="0"/>
      </c:bar3DChart>
      <c:catAx>
        <c:axId val="88036480"/>
        <c:scaling>
          <c:orientation val="minMax"/>
        </c:scaling>
        <c:delete val="0"/>
        <c:axPos val="l"/>
        <c:numFmt formatCode="General" sourceLinked="1"/>
        <c:majorTickMark val="out"/>
        <c:minorTickMark val="none"/>
        <c:tickLblPos val="nextTo"/>
        <c:spPr>
          <a:ln w="3175">
            <a:solidFill>
              <a:srgbClr val="808080"/>
            </a:solidFill>
            <a:prstDash val="solid"/>
          </a:ln>
        </c:spPr>
        <c:crossAx val="88038016"/>
        <c:crosses val="autoZero"/>
        <c:auto val="1"/>
        <c:lblAlgn val="ctr"/>
        <c:lblOffset val="100"/>
        <c:noMultiLvlLbl val="0"/>
      </c:catAx>
      <c:valAx>
        <c:axId val="88038016"/>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88036480"/>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Bookings!$E$17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Bookings!$E$18:$E$20</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shape val="box"/>
        <c:axId val="88079744"/>
        <c:axId val="89265280"/>
        <c:axId val="0"/>
      </c:bar3DChart>
      <c:catAx>
        <c:axId val="88079744"/>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89265280"/>
        <c:crosses val="autoZero"/>
        <c:auto val="1"/>
        <c:lblAlgn val="ctr"/>
        <c:lblOffset val="100"/>
        <c:noMultiLvlLbl val="0"/>
      </c:catAx>
      <c:valAx>
        <c:axId val="89265280"/>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88079744"/>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Impressions!$N$18</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Impressions!$A$19:$A$25</c:f>
              <c:strCache>
                <c:ptCount val="7"/>
                <c:pt idx="0">
                  <c:v>Portfolio Microsite</c:v>
                </c:pt>
                <c:pt idx="1">
                  <c:v>Destination / Home</c:v>
                </c:pt>
                <c:pt idx="2">
                  <c:v>Searches / Listings</c:v>
                </c:pt>
                <c:pt idx="3">
                  <c:v>Email Newsletters</c:v>
                </c:pt>
                <c:pt idx="4">
                  <c:v>Social Media</c:v>
                </c:pt>
                <c:pt idx="5">
                  <c:v>Advertising (on site)</c:v>
                </c:pt>
                <c:pt idx="6">
                  <c:v>Advertising (off-site)</c:v>
                </c:pt>
              </c:strCache>
            </c:strRef>
          </c:cat>
          <c:val>
            <c:numRef>
              <c:f>Impressions!$N$19:$N$25</c:f>
              <c:numCache>
                <c:formatCode>_(* #,##0_);_(* \(#,##0\);_(*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shape val="box"/>
        <c:axId val="89299584"/>
        <c:axId val="89301376"/>
        <c:axId val="0"/>
      </c:bar3DChart>
      <c:catAx>
        <c:axId val="89299584"/>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89301376"/>
        <c:crosses val="autoZero"/>
        <c:auto val="0"/>
        <c:lblAlgn val="ctr"/>
        <c:lblOffset val="100"/>
        <c:noMultiLvlLbl val="0"/>
      </c:catAx>
      <c:valAx>
        <c:axId val="89301376"/>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89299584"/>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0</c:v>
                </c:pt>
                <c:pt idx="1">
                  <c:v>4535</c:v>
                </c:pt>
              </c:numCache>
            </c:numRef>
          </c:val>
        </c:ser>
        <c:dLbls>
          <c:showLegendKey val="0"/>
          <c:showVal val="0"/>
          <c:showCatName val="0"/>
          <c:showSerName val="0"/>
          <c:showPercent val="0"/>
          <c:showBubbleSize val="0"/>
        </c:dLbls>
        <c:gapWidth val="95"/>
        <c:overlap val="100"/>
        <c:axId val="89920256"/>
        <c:axId val="89921792"/>
      </c:barChart>
      <c:catAx>
        <c:axId val="89920256"/>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89921792"/>
        <c:crosses val="autoZero"/>
        <c:auto val="1"/>
        <c:lblAlgn val="ctr"/>
        <c:lblOffset val="100"/>
        <c:noMultiLvlLbl val="0"/>
      </c:catAx>
      <c:valAx>
        <c:axId val="89921792"/>
        <c:scaling>
          <c:orientation val="minMax"/>
        </c:scaling>
        <c:delete val="1"/>
        <c:axPos val="b"/>
        <c:numFmt formatCode="_(* #,##0_);_(* \(#,##0\);_(* &quot;-&quot;??_);_(@_)" sourceLinked="1"/>
        <c:majorTickMark val="out"/>
        <c:minorTickMark val="none"/>
        <c:tickLblPos val="nextTo"/>
        <c:crossAx val="89920256"/>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476250</xdr:colOff>
      <xdr:row>4</xdr:row>
      <xdr:rowOff>123825</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0481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69</xdr:row>
      <xdr:rowOff>133350</xdr:rowOff>
    </xdr:from>
    <xdr:to>
      <xdr:col>7</xdr:col>
      <xdr:colOff>19050</xdr:colOff>
      <xdr:row>113</xdr:row>
      <xdr:rowOff>0</xdr:rowOff>
    </xdr:to>
    <xdr:graphicFrame macro="">
      <xdr:nvGraphicFramePr>
        <xdr:cNvPr id="20625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69</xdr:row>
      <xdr:rowOff>133350</xdr:rowOff>
    </xdr:from>
    <xdr:to>
      <xdr:col>15</xdr:col>
      <xdr:colOff>495300</xdr:colOff>
      <xdr:row>113</xdr:row>
      <xdr:rowOff>9525</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714375</xdr:colOff>
      <xdr:row>0</xdr:row>
      <xdr:rowOff>76200</xdr:rowOff>
    </xdr:from>
    <xdr:to>
      <xdr:col>8</xdr:col>
      <xdr:colOff>657225</xdr:colOff>
      <xdr:row>3</xdr:row>
      <xdr:rowOff>38100</xdr:rowOff>
    </xdr:to>
    <xdr:pic>
      <xdr:nvPicPr>
        <xdr:cNvPr id="111679" name="Picture 5"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8300" y="76200"/>
          <a:ext cx="22288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895350</xdr:colOff>
      <xdr:row>0</xdr:row>
      <xdr:rowOff>0</xdr:rowOff>
    </xdr:from>
    <xdr:to>
      <xdr:col>8</xdr:col>
      <xdr:colOff>495300</xdr:colOff>
      <xdr:row>2</xdr:row>
      <xdr:rowOff>142875</xdr:rowOff>
    </xdr:to>
    <xdr:pic>
      <xdr:nvPicPr>
        <xdr:cNvPr id="174121"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5875" y="0"/>
          <a:ext cx="21145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342900</xdr:colOff>
      <xdr:row>0</xdr:row>
      <xdr:rowOff>0</xdr:rowOff>
    </xdr:from>
    <xdr:to>
      <xdr:col>15</xdr:col>
      <xdr:colOff>66675</xdr:colOff>
      <xdr:row>2</xdr:row>
      <xdr:rowOff>142875</xdr:rowOff>
    </xdr:to>
    <xdr:pic>
      <xdr:nvPicPr>
        <xdr:cNvPr id="68649"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10550" y="0"/>
          <a:ext cx="21240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609600</xdr:colOff>
      <xdr:row>0</xdr:row>
      <xdr:rowOff>0</xdr:rowOff>
    </xdr:from>
    <xdr:to>
      <xdr:col>8</xdr:col>
      <xdr:colOff>552450</xdr:colOff>
      <xdr:row>2</xdr:row>
      <xdr:rowOff>152400</xdr:rowOff>
    </xdr:to>
    <xdr:pic>
      <xdr:nvPicPr>
        <xdr:cNvPr id="285737"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5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9525</xdr:colOff>
      <xdr:row>0</xdr:row>
      <xdr:rowOff>0</xdr:rowOff>
    </xdr:from>
    <xdr:to>
      <xdr:col>21</xdr:col>
      <xdr:colOff>609600</xdr:colOff>
      <xdr:row>2</xdr:row>
      <xdr:rowOff>152400</xdr:rowOff>
    </xdr:to>
    <xdr:pic>
      <xdr:nvPicPr>
        <xdr:cNvPr id="7991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5420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2952750</xdr:colOff>
      <xdr:row>0</xdr:row>
      <xdr:rowOff>0</xdr:rowOff>
    </xdr:from>
    <xdr:to>
      <xdr:col>3</xdr:col>
      <xdr:colOff>1390650</xdr:colOff>
      <xdr:row>0</xdr:row>
      <xdr:rowOff>638175</xdr:rowOff>
    </xdr:to>
    <xdr:pic>
      <xdr:nvPicPr>
        <xdr:cNvPr id="5226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0"/>
          <a:ext cx="21145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zoomScale="75" zoomScaleNormal="100" workbookViewId="0">
      <selection activeCell="J7" sqref="J7"/>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50" customWidth="1"/>
    <col min="9" max="9" width="2.28515625" customWidth="1"/>
    <col min="10" max="10" width="12.28515625" customWidth="1"/>
    <col min="11" max="11" width="11.28515625" bestFit="1" customWidth="1"/>
    <col min="12" max="14" width="11.42578125" customWidth="1"/>
    <col min="15" max="16" width="16.28515625" customWidth="1"/>
    <col min="17" max="256" width="11.42578125" customWidth="1"/>
  </cols>
  <sheetData>
    <row r="1" spans="1:16" ht="26.25" x14ac:dyDescent="0.4">
      <c r="A1" s="42"/>
      <c r="B1" s="42"/>
      <c r="C1" s="42"/>
      <c r="D1" s="42"/>
      <c r="E1" s="42"/>
      <c r="F1" s="42"/>
      <c r="G1" s="42"/>
      <c r="H1" s="49"/>
      <c r="I1" s="42"/>
      <c r="J1" s="48" t="s">
        <v>138</v>
      </c>
      <c r="K1" s="42"/>
      <c r="L1" s="42"/>
      <c r="M1" s="42"/>
      <c r="N1" s="42"/>
      <c r="O1" s="42"/>
      <c r="P1" s="42"/>
    </row>
    <row r="2" spans="1:16" ht="15" x14ac:dyDescent="0.2">
      <c r="A2" s="42"/>
      <c r="B2" s="42"/>
      <c r="C2" s="42"/>
      <c r="D2" s="42"/>
      <c r="E2" s="42"/>
      <c r="F2" s="42"/>
      <c r="G2" s="42"/>
      <c r="H2" s="49"/>
      <c r="I2" s="42"/>
      <c r="J2" s="46"/>
      <c r="K2" s="42"/>
      <c r="L2" s="42"/>
      <c r="M2" s="42"/>
      <c r="N2" s="42"/>
      <c r="O2" s="42"/>
      <c r="P2" s="42"/>
    </row>
    <row r="3" spans="1:16" x14ac:dyDescent="0.2">
      <c r="A3" s="42"/>
      <c r="B3" s="42"/>
      <c r="C3" s="42"/>
      <c r="D3" s="42"/>
      <c r="E3" s="42"/>
      <c r="F3" s="42"/>
      <c r="G3" s="42"/>
      <c r="H3" s="49"/>
      <c r="I3" s="148"/>
      <c r="J3" s="149"/>
      <c r="K3" s="149"/>
      <c r="L3" s="149"/>
      <c r="M3" s="149"/>
      <c r="N3" s="149"/>
      <c r="O3" s="150"/>
      <c r="P3" s="42"/>
    </row>
    <row r="4" spans="1:16" ht="23.25" x14ac:dyDescent="0.35">
      <c r="A4" s="42"/>
      <c r="B4" s="42"/>
      <c r="C4" s="42"/>
      <c r="D4" s="42"/>
      <c r="E4" s="42"/>
      <c r="F4" s="42"/>
      <c r="G4" s="42"/>
      <c r="H4" s="49"/>
      <c r="I4" s="151"/>
      <c r="J4" s="159"/>
      <c r="K4" s="50"/>
      <c r="L4" s="50"/>
      <c r="M4" s="50"/>
      <c r="N4" s="49"/>
      <c r="O4" s="152"/>
      <c r="P4" s="42"/>
    </row>
    <row r="5" spans="1:16" ht="18" x14ac:dyDescent="0.25">
      <c r="A5" s="42"/>
      <c r="B5" s="42"/>
      <c r="C5" s="42"/>
      <c r="D5" s="42"/>
      <c r="E5" s="42"/>
      <c r="F5" s="42"/>
      <c r="G5" s="42"/>
      <c r="H5" s="49"/>
      <c r="I5" s="151"/>
      <c r="J5" s="146"/>
      <c r="K5" s="127"/>
      <c r="L5" s="47"/>
      <c r="M5" s="49"/>
      <c r="N5" s="49"/>
      <c r="O5" s="152"/>
      <c r="P5" s="42"/>
    </row>
    <row r="6" spans="1:16" s="123" customFormat="1" x14ac:dyDescent="0.2">
      <c r="A6" s="129"/>
      <c r="B6" s="129"/>
      <c r="C6" s="129"/>
      <c r="D6" s="129"/>
      <c r="E6" s="129"/>
      <c r="F6" s="129"/>
      <c r="G6" s="129"/>
      <c r="H6" s="130"/>
      <c r="I6" s="151"/>
      <c r="J6" s="130"/>
      <c r="K6" s="130"/>
      <c r="L6" s="130"/>
      <c r="M6" s="130"/>
      <c r="N6" s="49"/>
      <c r="O6" s="153"/>
      <c r="P6" s="129"/>
    </row>
    <row r="7" spans="1:16" ht="20.100000000000001" customHeight="1" x14ac:dyDescent="0.25">
      <c r="A7" s="42"/>
      <c r="B7" s="42"/>
      <c r="C7" s="42"/>
      <c r="D7" s="42"/>
      <c r="E7" s="42"/>
      <c r="F7" s="42"/>
      <c r="G7" s="42"/>
      <c r="H7" s="49"/>
      <c r="I7" s="151"/>
      <c r="J7" s="147"/>
      <c r="K7" s="128" t="s">
        <v>147</v>
      </c>
      <c r="L7" s="49"/>
      <c r="M7" s="49"/>
      <c r="N7" s="49"/>
      <c r="O7" s="152"/>
      <c r="P7" s="42"/>
    </row>
    <row r="8" spans="1:16" ht="20.100000000000001" customHeight="1" x14ac:dyDescent="0.25">
      <c r="A8" s="42"/>
      <c r="B8" s="42"/>
      <c r="C8" s="42"/>
      <c r="D8" s="42"/>
      <c r="E8" s="42"/>
      <c r="F8" s="42"/>
      <c r="G8" s="42"/>
      <c r="H8" s="49"/>
      <c r="I8" s="151"/>
      <c r="J8" s="147" t="e">
        <f>'Activity Summary'!I31</f>
        <v>#DIV/0!</v>
      </c>
      <c r="K8" s="128" t="s">
        <v>163</v>
      </c>
      <c r="L8" s="49"/>
      <c r="M8" s="49"/>
      <c r="N8" s="49"/>
      <c r="O8" s="152"/>
      <c r="P8" s="42"/>
    </row>
    <row r="9" spans="1:16" ht="20.100000000000001" customHeight="1" x14ac:dyDescent="0.25">
      <c r="A9" s="42"/>
      <c r="B9" s="42"/>
      <c r="C9" s="42"/>
      <c r="D9" s="42"/>
      <c r="E9" s="42"/>
      <c r="F9" s="42"/>
      <c r="G9" s="42"/>
      <c r="H9" s="49"/>
      <c r="I9" s="151"/>
      <c r="J9" s="147">
        <f>Bookings!E22</f>
        <v>0</v>
      </c>
      <c r="K9" s="128" t="s">
        <v>169</v>
      </c>
      <c r="L9" s="49"/>
      <c r="M9" s="49"/>
      <c r="N9" s="49"/>
      <c r="O9" s="152"/>
      <c r="P9" s="42"/>
    </row>
    <row r="10" spans="1:16" ht="20.100000000000001" customHeight="1" x14ac:dyDescent="0.25">
      <c r="A10" s="42"/>
      <c r="B10" s="42"/>
      <c r="C10" s="42"/>
      <c r="D10" s="42"/>
      <c r="E10" s="42"/>
      <c r="F10" s="42"/>
      <c r="G10" s="42"/>
      <c r="H10" s="49"/>
      <c r="I10" s="151"/>
      <c r="J10" s="147" t="e">
        <f>J8+J9</f>
        <v>#DIV/0!</v>
      </c>
      <c r="K10" s="128" t="s">
        <v>175</v>
      </c>
      <c r="L10" s="49"/>
      <c r="M10" s="49"/>
      <c r="N10" s="49"/>
      <c r="O10" s="152"/>
      <c r="P10" s="42"/>
    </row>
    <row r="11" spans="1:16" ht="20.100000000000001" customHeight="1" x14ac:dyDescent="0.25">
      <c r="A11" s="42"/>
      <c r="B11" s="42"/>
      <c r="C11" s="42"/>
      <c r="D11" s="42"/>
      <c r="E11" s="42"/>
      <c r="F11" s="42"/>
      <c r="G11" s="42"/>
      <c r="H11" s="49"/>
      <c r="I11" s="151"/>
      <c r="J11" s="144" t="e">
        <f>J10/J7</f>
        <v>#DIV/0!</v>
      </c>
      <c r="K11" s="128" t="s">
        <v>137</v>
      </c>
      <c r="L11" s="49"/>
      <c r="M11" s="49"/>
      <c r="N11" s="49"/>
      <c r="O11" s="152"/>
      <c r="P11" s="42"/>
    </row>
    <row r="12" spans="1:16" ht="18" x14ac:dyDescent="0.25">
      <c r="A12" s="42"/>
      <c r="B12" s="42"/>
      <c r="C12" s="42"/>
      <c r="D12" s="42"/>
      <c r="E12" s="42"/>
      <c r="F12" s="42"/>
      <c r="G12" s="42"/>
      <c r="H12" s="49"/>
      <c r="I12" s="154"/>
      <c r="J12" s="155"/>
      <c r="K12" s="156"/>
      <c r="L12" s="157"/>
      <c r="M12" s="157"/>
      <c r="N12" s="157"/>
      <c r="O12" s="158"/>
      <c r="P12" s="42"/>
    </row>
    <row r="13" spans="1:16" x14ac:dyDescent="0.2">
      <c r="A13" s="42"/>
      <c r="B13" s="42"/>
      <c r="C13" s="42"/>
      <c r="D13" s="42"/>
      <c r="E13" s="42"/>
      <c r="F13" s="42"/>
      <c r="G13" s="42"/>
      <c r="H13" s="49"/>
      <c r="I13" s="42"/>
      <c r="J13" s="42"/>
      <c r="K13" s="42"/>
      <c r="L13" s="42"/>
      <c r="M13" s="42"/>
      <c r="N13" s="42"/>
      <c r="O13" s="42"/>
      <c r="P13" s="42"/>
    </row>
    <row r="14" spans="1:16" x14ac:dyDescent="0.2">
      <c r="A14" s="42"/>
      <c r="B14" s="42"/>
      <c r="C14" s="42"/>
      <c r="D14" s="42"/>
      <c r="E14" s="42"/>
      <c r="F14" s="42"/>
      <c r="G14" s="42"/>
      <c r="H14" s="49"/>
      <c r="I14" s="42"/>
      <c r="J14" s="42"/>
      <c r="K14" s="42"/>
      <c r="L14" s="42"/>
      <c r="M14" s="42"/>
      <c r="N14" s="42"/>
      <c r="O14" s="42"/>
      <c r="P14" s="42"/>
    </row>
    <row r="15" spans="1:16" x14ac:dyDescent="0.2">
      <c r="A15" s="42"/>
      <c r="B15" s="42"/>
      <c r="C15" s="42"/>
      <c r="D15" s="42"/>
      <c r="E15" s="42"/>
      <c r="F15" s="42"/>
      <c r="G15" s="42"/>
      <c r="H15" s="49"/>
      <c r="I15" s="42"/>
      <c r="J15" s="42"/>
      <c r="K15" s="42"/>
      <c r="L15" s="42"/>
      <c r="M15" s="42"/>
      <c r="N15" s="42"/>
      <c r="O15" s="42"/>
      <c r="P15" s="42"/>
    </row>
    <row r="16" spans="1:16" x14ac:dyDescent="0.2">
      <c r="A16" s="42"/>
      <c r="B16" s="42"/>
      <c r="C16" s="42"/>
      <c r="D16" s="42"/>
      <c r="E16" s="42"/>
      <c r="F16" s="42"/>
      <c r="G16" s="42"/>
      <c r="H16" s="49"/>
      <c r="I16" s="42"/>
      <c r="J16" s="42"/>
      <c r="K16" s="42"/>
      <c r="L16" s="42"/>
      <c r="M16" s="42"/>
      <c r="N16" s="42"/>
      <c r="O16" s="42"/>
      <c r="P16" s="42"/>
    </row>
    <row r="17" spans="1:16" x14ac:dyDescent="0.2">
      <c r="A17" s="42"/>
      <c r="B17" s="42"/>
      <c r="C17" s="42"/>
      <c r="D17" s="42"/>
      <c r="E17" s="42"/>
      <c r="F17" s="42"/>
      <c r="G17" s="42"/>
      <c r="H17" s="49"/>
      <c r="I17" s="42"/>
      <c r="J17" s="42"/>
      <c r="K17" s="42"/>
      <c r="L17" s="42"/>
      <c r="M17" s="42"/>
      <c r="N17" s="42"/>
      <c r="O17" s="42"/>
      <c r="P17" s="42"/>
    </row>
    <row r="18" spans="1:16" x14ac:dyDescent="0.2">
      <c r="A18" s="42"/>
      <c r="B18" s="42"/>
      <c r="C18" s="42"/>
      <c r="D18" s="42"/>
      <c r="E18" s="42"/>
      <c r="F18" s="42"/>
      <c r="G18" s="42"/>
      <c r="H18" s="49"/>
      <c r="I18" s="42"/>
      <c r="J18" s="42"/>
      <c r="K18" s="42"/>
      <c r="L18" s="42"/>
      <c r="M18" s="42"/>
      <c r="N18" s="42"/>
      <c r="O18" s="42"/>
      <c r="P18" s="42"/>
    </row>
    <row r="19" spans="1:16" x14ac:dyDescent="0.2">
      <c r="A19" s="42"/>
      <c r="B19" s="42"/>
      <c r="C19" s="42"/>
      <c r="D19" s="42"/>
      <c r="E19" s="42"/>
      <c r="F19" s="42"/>
      <c r="G19" s="42"/>
      <c r="H19" s="49"/>
      <c r="I19" s="42"/>
      <c r="J19" s="42"/>
      <c r="K19" s="42"/>
      <c r="L19" s="42"/>
      <c r="M19" s="42"/>
      <c r="N19" s="42"/>
      <c r="O19" s="42"/>
      <c r="P19" s="42"/>
    </row>
    <row r="20" spans="1:16" x14ac:dyDescent="0.2">
      <c r="A20" s="42"/>
      <c r="B20" s="42"/>
      <c r="C20" s="42"/>
      <c r="D20" s="42"/>
      <c r="E20" s="42"/>
      <c r="F20" s="42"/>
      <c r="G20" s="42"/>
      <c r="H20" s="49"/>
      <c r="I20" s="42"/>
      <c r="J20" s="42"/>
      <c r="K20" s="42"/>
      <c r="L20" s="42"/>
      <c r="M20" s="42"/>
      <c r="N20" s="42"/>
      <c r="O20" s="42"/>
      <c r="P20" s="42"/>
    </row>
    <row r="21" spans="1:16" x14ac:dyDescent="0.2">
      <c r="A21" s="42"/>
      <c r="B21" s="42"/>
      <c r="C21" s="42"/>
      <c r="D21" s="42"/>
      <c r="E21" s="42"/>
      <c r="F21" s="42"/>
      <c r="G21" s="42"/>
      <c r="H21" s="49"/>
      <c r="I21" s="42"/>
      <c r="J21" s="42"/>
      <c r="K21" s="42"/>
      <c r="L21" s="42"/>
      <c r="M21" s="42"/>
      <c r="N21" s="42"/>
      <c r="O21" s="42"/>
      <c r="P21" s="42"/>
    </row>
    <row r="22" spans="1:16" x14ac:dyDescent="0.2">
      <c r="A22" s="42"/>
      <c r="B22" s="42"/>
      <c r="C22" s="42"/>
      <c r="D22" s="42"/>
      <c r="E22" s="42"/>
      <c r="F22" s="42"/>
      <c r="G22" s="42"/>
      <c r="H22" s="49"/>
      <c r="I22" s="42"/>
      <c r="J22" s="42"/>
      <c r="K22" s="42"/>
      <c r="L22" s="42"/>
      <c r="M22" s="42"/>
      <c r="N22" s="42"/>
      <c r="O22" s="42"/>
      <c r="P22" s="42"/>
    </row>
    <row r="23" spans="1:16" x14ac:dyDescent="0.2">
      <c r="A23" s="42"/>
      <c r="B23" s="42"/>
      <c r="C23" s="42"/>
      <c r="D23" s="42"/>
      <c r="E23" s="42"/>
      <c r="F23" s="42"/>
      <c r="G23" s="42"/>
      <c r="H23" s="49"/>
      <c r="I23" s="42"/>
      <c r="J23" s="42"/>
      <c r="K23" s="42"/>
      <c r="L23" s="42"/>
      <c r="M23" s="42"/>
      <c r="N23" s="42"/>
      <c r="O23" s="42"/>
      <c r="P23" s="42"/>
    </row>
    <row r="24" spans="1:16" x14ac:dyDescent="0.2">
      <c r="A24" s="42"/>
      <c r="B24" s="42"/>
      <c r="C24" s="42"/>
      <c r="D24" s="42"/>
      <c r="E24" s="42"/>
      <c r="F24" s="42"/>
      <c r="G24" s="42"/>
      <c r="H24" s="49"/>
      <c r="I24" s="42"/>
      <c r="J24" s="42"/>
      <c r="K24" s="42"/>
      <c r="L24" s="42"/>
      <c r="M24" s="42"/>
      <c r="N24" s="42"/>
      <c r="O24" s="42"/>
      <c r="P24" s="42"/>
    </row>
    <row r="25" spans="1:16" x14ac:dyDescent="0.2">
      <c r="A25" s="42"/>
      <c r="B25" s="42"/>
      <c r="C25" s="42"/>
      <c r="D25" s="42"/>
      <c r="E25" s="42"/>
      <c r="F25" s="42"/>
      <c r="G25" s="42"/>
      <c r="H25" s="49"/>
      <c r="I25" s="42"/>
      <c r="J25" s="42"/>
      <c r="K25" s="42"/>
      <c r="L25" s="42"/>
      <c r="M25" s="42"/>
      <c r="N25" s="42"/>
      <c r="O25" s="42"/>
      <c r="P25" s="42"/>
    </row>
    <row r="26" spans="1:16" x14ac:dyDescent="0.2">
      <c r="A26" s="42"/>
      <c r="B26" s="42"/>
      <c r="C26" s="42"/>
      <c r="D26" s="42"/>
      <c r="E26" s="42"/>
      <c r="F26" s="42"/>
      <c r="G26" s="42"/>
      <c r="H26" s="49"/>
      <c r="I26" s="42"/>
      <c r="J26" s="42"/>
      <c r="K26" s="42"/>
      <c r="L26" s="42"/>
      <c r="M26" s="42"/>
      <c r="N26" s="42"/>
      <c r="O26" s="42"/>
      <c r="P26" s="42"/>
    </row>
    <row r="27" spans="1:16" x14ac:dyDescent="0.2">
      <c r="A27" s="42"/>
      <c r="B27" s="42"/>
      <c r="C27" s="42"/>
      <c r="D27" s="42"/>
      <c r="E27" s="42"/>
      <c r="F27" s="42"/>
      <c r="G27" s="42"/>
      <c r="H27" s="49"/>
      <c r="I27" s="42"/>
      <c r="J27" s="42"/>
      <c r="K27" s="42"/>
      <c r="L27" s="42"/>
      <c r="M27" s="42"/>
      <c r="N27" s="42"/>
      <c r="O27" s="42"/>
      <c r="P27" s="42"/>
    </row>
    <row r="28" spans="1:16" ht="20.100000000000001" customHeight="1" x14ac:dyDescent="0.2">
      <c r="A28" s="42"/>
      <c r="B28" s="42"/>
      <c r="C28" s="42"/>
      <c r="D28" s="42"/>
      <c r="E28" s="42"/>
      <c r="F28" s="42"/>
      <c r="G28" s="42"/>
      <c r="H28" s="49"/>
      <c r="I28" s="42"/>
      <c r="J28" s="42"/>
      <c r="K28" s="42"/>
      <c r="L28" s="42"/>
      <c r="M28" s="42"/>
      <c r="N28" s="42"/>
      <c r="O28" s="42"/>
      <c r="P28" s="42"/>
    </row>
    <row r="29" spans="1:16" ht="15.95" customHeight="1" x14ac:dyDescent="0.2">
      <c r="A29" s="42"/>
      <c r="B29" s="42"/>
      <c r="C29" s="42"/>
      <c r="D29" s="42"/>
      <c r="E29" s="42"/>
      <c r="F29" s="42"/>
      <c r="G29" s="42"/>
      <c r="H29" s="49"/>
      <c r="I29" s="42"/>
      <c r="J29" s="42"/>
      <c r="K29" s="42"/>
      <c r="L29" s="42"/>
      <c r="M29" s="42"/>
      <c r="N29" s="42"/>
      <c r="O29" s="42"/>
      <c r="P29" s="42"/>
    </row>
    <row r="30" spans="1:16" x14ac:dyDescent="0.2">
      <c r="A30" s="45"/>
      <c r="B30" s="43"/>
      <c r="C30" s="42"/>
      <c r="D30" s="42"/>
      <c r="E30" s="42"/>
      <c r="F30" s="42"/>
      <c r="G30" s="42"/>
      <c r="H30" s="49"/>
      <c r="I30" s="42"/>
      <c r="J30" s="42"/>
      <c r="K30" s="42"/>
      <c r="L30" s="42"/>
      <c r="M30" s="42"/>
      <c r="N30" s="42"/>
      <c r="O30" s="42"/>
      <c r="P30" s="42"/>
    </row>
    <row r="31" spans="1:16" x14ac:dyDescent="0.2">
      <c r="A31" s="45"/>
      <c r="B31" s="43"/>
      <c r="C31" s="42"/>
      <c r="D31" s="42"/>
      <c r="E31" s="42"/>
      <c r="F31" s="42"/>
      <c r="G31" s="42"/>
      <c r="H31" s="49"/>
      <c r="I31" s="42"/>
      <c r="J31" s="42"/>
      <c r="K31" s="42"/>
      <c r="L31" s="42"/>
      <c r="M31" s="42"/>
      <c r="N31" s="42"/>
      <c r="O31" s="42"/>
      <c r="P31" s="42"/>
    </row>
    <row r="32" spans="1:16" x14ac:dyDescent="0.2">
      <c r="A32" s="45"/>
      <c r="B32" s="44"/>
      <c r="C32" s="42"/>
      <c r="D32" s="42"/>
      <c r="E32" s="42"/>
      <c r="F32" s="42"/>
      <c r="G32" s="42"/>
      <c r="H32" s="49"/>
      <c r="I32" s="42"/>
      <c r="J32" s="42"/>
      <c r="K32" s="42"/>
      <c r="L32" s="42"/>
      <c r="M32" s="42"/>
      <c r="N32" s="42"/>
      <c r="O32" s="42"/>
      <c r="P32" s="42"/>
    </row>
    <row r="33" spans="1:16" x14ac:dyDescent="0.2">
      <c r="A33" s="42"/>
      <c r="B33" s="42"/>
      <c r="C33" s="42"/>
      <c r="D33" s="42"/>
      <c r="E33" s="42"/>
      <c r="F33" s="42"/>
      <c r="G33" s="42"/>
      <c r="H33" s="49"/>
      <c r="I33" s="42"/>
      <c r="J33" s="42"/>
      <c r="K33" s="42"/>
      <c r="L33" s="42"/>
      <c r="M33" s="42"/>
      <c r="N33" s="42"/>
      <c r="O33" s="42"/>
      <c r="P33" s="42"/>
    </row>
    <row r="34" spans="1:16" x14ac:dyDescent="0.2">
      <c r="A34" s="42"/>
      <c r="B34" s="42"/>
      <c r="C34" s="42"/>
      <c r="D34" s="42"/>
      <c r="E34" s="42"/>
      <c r="F34" s="42"/>
      <c r="G34" s="42"/>
      <c r="H34" s="49"/>
      <c r="I34" s="42"/>
      <c r="J34" s="42"/>
      <c r="K34" s="42"/>
      <c r="L34" s="42"/>
      <c r="M34" s="42"/>
      <c r="N34" s="42"/>
      <c r="O34" s="42"/>
      <c r="P34" s="42"/>
    </row>
    <row r="35" spans="1:16" x14ac:dyDescent="0.2">
      <c r="A35" s="42"/>
      <c r="B35" s="42"/>
      <c r="C35" s="42"/>
      <c r="D35" s="42"/>
      <c r="E35" s="42"/>
      <c r="F35" s="42"/>
      <c r="G35" s="42"/>
      <c r="H35" s="49"/>
      <c r="I35" s="42"/>
      <c r="J35" s="42"/>
      <c r="K35" s="42"/>
      <c r="L35" s="42"/>
      <c r="M35" s="42"/>
      <c r="N35" s="42"/>
      <c r="O35" s="42"/>
      <c r="P35" s="42"/>
    </row>
    <row r="36" spans="1:16" x14ac:dyDescent="0.2">
      <c r="A36" s="42"/>
      <c r="B36" s="42"/>
      <c r="C36" s="42"/>
      <c r="D36" s="42"/>
      <c r="E36" s="42"/>
      <c r="F36" s="42"/>
      <c r="G36" s="42"/>
      <c r="H36" s="49"/>
      <c r="I36" s="42"/>
      <c r="J36" s="42"/>
      <c r="K36" s="42"/>
      <c r="L36" s="42"/>
      <c r="M36" s="42"/>
      <c r="N36" s="42"/>
      <c r="O36" s="42"/>
      <c r="P36" s="42"/>
    </row>
    <row r="37" spans="1:16" x14ac:dyDescent="0.2">
      <c r="A37" s="42"/>
      <c r="B37" s="42"/>
      <c r="C37" s="42"/>
      <c r="D37" s="42"/>
      <c r="E37" s="42"/>
      <c r="F37" s="42"/>
      <c r="G37" s="42"/>
      <c r="H37" s="49"/>
      <c r="I37" s="42"/>
      <c r="J37" s="42"/>
      <c r="K37" s="42"/>
      <c r="L37" s="42"/>
      <c r="M37" s="42"/>
      <c r="N37" s="42"/>
      <c r="O37" s="42"/>
      <c r="P37" s="42"/>
    </row>
    <row r="38" spans="1:16" x14ac:dyDescent="0.2">
      <c r="A38" s="42"/>
      <c r="B38" s="42"/>
      <c r="C38" s="42"/>
      <c r="D38" s="42"/>
      <c r="E38" s="42"/>
      <c r="F38" s="42"/>
      <c r="G38" s="42"/>
      <c r="H38" s="49"/>
      <c r="I38" s="42"/>
      <c r="J38" s="42"/>
      <c r="K38" s="42"/>
      <c r="L38" s="42"/>
      <c r="M38" s="42"/>
      <c r="N38" s="42"/>
      <c r="O38" s="42"/>
      <c r="P38" s="42"/>
    </row>
    <row r="39" spans="1:16" x14ac:dyDescent="0.2">
      <c r="A39" s="42"/>
      <c r="B39" s="42"/>
      <c r="C39" s="42"/>
      <c r="D39" s="42"/>
      <c r="E39" s="42"/>
      <c r="F39" s="42"/>
      <c r="G39" s="42"/>
      <c r="H39" s="49"/>
      <c r="I39" s="42"/>
      <c r="J39" s="42"/>
      <c r="K39" s="42"/>
      <c r="L39" s="42"/>
      <c r="M39" s="42"/>
      <c r="N39" s="42"/>
      <c r="O39" s="42"/>
      <c r="P39" s="42"/>
    </row>
    <row r="40" spans="1:16" x14ac:dyDescent="0.2">
      <c r="A40" s="42"/>
      <c r="B40" s="42"/>
      <c r="C40" s="42"/>
      <c r="D40" s="42"/>
      <c r="E40" s="42"/>
      <c r="F40" s="42"/>
      <c r="G40" s="42"/>
      <c r="H40" s="49"/>
      <c r="I40" s="42"/>
      <c r="J40" s="42"/>
      <c r="K40" s="42"/>
      <c r="L40" s="42"/>
      <c r="M40" s="42"/>
      <c r="N40" s="42"/>
      <c r="O40" s="42"/>
      <c r="P40" s="42"/>
    </row>
    <row r="41" spans="1:16" x14ac:dyDescent="0.2">
      <c r="A41" s="42"/>
      <c r="B41" s="42"/>
      <c r="C41" s="42"/>
      <c r="D41" s="42"/>
      <c r="E41" s="42"/>
      <c r="F41" s="42"/>
      <c r="G41" s="42"/>
      <c r="H41" s="49"/>
      <c r="I41" s="42"/>
      <c r="J41" s="42"/>
      <c r="K41" s="42"/>
      <c r="L41" s="42"/>
      <c r="M41" s="42"/>
      <c r="N41" s="42"/>
      <c r="O41" s="42"/>
      <c r="P41" s="42"/>
    </row>
    <row r="42" spans="1:16" x14ac:dyDescent="0.2">
      <c r="A42" s="42"/>
      <c r="B42" s="42"/>
      <c r="C42" s="42"/>
      <c r="D42" s="42"/>
      <c r="E42" s="42"/>
      <c r="F42" s="42"/>
      <c r="G42" s="42"/>
      <c r="H42" s="49"/>
      <c r="I42" s="42"/>
      <c r="J42" s="42"/>
      <c r="K42" s="42"/>
      <c r="L42" s="42"/>
      <c r="M42" s="42"/>
      <c r="N42" s="42"/>
      <c r="O42" s="42"/>
      <c r="P42" s="42"/>
    </row>
    <row r="43" spans="1:16" x14ac:dyDescent="0.2">
      <c r="A43" s="42"/>
      <c r="B43" s="42"/>
      <c r="C43" s="42"/>
      <c r="D43" s="42"/>
      <c r="E43" s="42"/>
      <c r="F43" s="42"/>
      <c r="G43" s="42"/>
      <c r="H43" s="49"/>
      <c r="I43" s="42"/>
      <c r="J43" s="42"/>
      <c r="K43" s="42"/>
      <c r="L43" s="42"/>
      <c r="M43" s="42"/>
      <c r="N43" s="42"/>
      <c r="O43" s="42"/>
      <c r="P43" s="42"/>
    </row>
    <row r="44" spans="1:16" x14ac:dyDescent="0.2">
      <c r="A44" s="42"/>
      <c r="B44" s="42"/>
      <c r="C44" s="42"/>
      <c r="D44" s="42"/>
      <c r="E44" s="42"/>
      <c r="F44" s="42"/>
      <c r="G44" s="42"/>
      <c r="H44" s="49"/>
      <c r="I44" s="42"/>
      <c r="J44" s="42"/>
      <c r="K44" s="42"/>
      <c r="L44" s="42"/>
      <c r="M44" s="42"/>
      <c r="N44" s="42"/>
      <c r="O44" s="42"/>
      <c r="P44" s="42"/>
    </row>
    <row r="45" spans="1:16" ht="18.95" customHeight="1" x14ac:dyDescent="0.2">
      <c r="A45" s="42"/>
      <c r="B45" s="42"/>
      <c r="C45" s="42"/>
      <c r="D45" s="42"/>
      <c r="E45" s="42"/>
      <c r="F45" s="42"/>
      <c r="G45" s="42"/>
      <c r="H45" s="49"/>
      <c r="I45" s="42"/>
      <c r="J45" s="42"/>
      <c r="K45" s="42"/>
      <c r="L45" s="42"/>
      <c r="M45" s="42"/>
      <c r="N45" s="42"/>
      <c r="O45" s="42"/>
      <c r="P45" s="42"/>
    </row>
    <row r="46" spans="1:16" x14ac:dyDescent="0.2">
      <c r="A46" s="42"/>
      <c r="B46" s="42"/>
      <c r="C46" s="42"/>
      <c r="D46" s="42"/>
      <c r="E46" s="42"/>
      <c r="F46" s="42"/>
      <c r="G46" s="42"/>
      <c r="H46" s="49"/>
      <c r="I46" s="42"/>
      <c r="J46" s="42"/>
      <c r="K46" s="42"/>
      <c r="L46" s="42"/>
      <c r="M46" s="42"/>
      <c r="N46" s="42"/>
      <c r="O46" s="42"/>
      <c r="P46" s="42"/>
    </row>
    <row r="47" spans="1:16" x14ac:dyDescent="0.2">
      <c r="A47" s="42"/>
      <c r="B47" s="42"/>
      <c r="C47" s="42"/>
      <c r="D47" s="42"/>
      <c r="E47" s="42"/>
      <c r="F47" s="42"/>
      <c r="G47" s="42"/>
      <c r="H47" s="49"/>
      <c r="I47" s="42"/>
      <c r="J47" s="42"/>
      <c r="K47" s="42"/>
      <c r="L47" s="42"/>
      <c r="M47" s="42"/>
      <c r="N47" s="42"/>
      <c r="O47" s="42"/>
      <c r="P47" s="42"/>
    </row>
    <row r="48" spans="1:16" x14ac:dyDescent="0.2">
      <c r="A48" s="42"/>
      <c r="B48" s="42"/>
      <c r="C48" s="42"/>
      <c r="D48" s="42"/>
      <c r="E48" s="42"/>
      <c r="F48" s="42"/>
      <c r="G48" s="42"/>
      <c r="H48" s="49"/>
      <c r="I48" s="42"/>
      <c r="J48" s="42"/>
      <c r="K48" s="42"/>
      <c r="L48" s="42"/>
      <c r="M48" s="42"/>
      <c r="N48" s="42"/>
      <c r="O48" s="42"/>
      <c r="P48" s="42"/>
    </row>
    <row r="49" spans="1:16" x14ac:dyDescent="0.2">
      <c r="A49" s="42"/>
      <c r="B49" s="42"/>
      <c r="C49" s="42"/>
      <c r="D49" s="42"/>
      <c r="E49" s="42"/>
      <c r="F49" s="42"/>
      <c r="G49" s="42"/>
      <c r="H49" s="49"/>
      <c r="I49" s="42"/>
      <c r="J49" s="42"/>
      <c r="K49" s="42"/>
      <c r="L49" s="42"/>
      <c r="M49" s="42"/>
      <c r="N49" s="42"/>
      <c r="O49" s="42"/>
      <c r="P49" s="42"/>
    </row>
    <row r="50" spans="1:16" x14ac:dyDescent="0.2">
      <c r="A50" s="42"/>
      <c r="B50" s="42"/>
      <c r="C50" s="42"/>
      <c r="D50" s="42"/>
      <c r="E50" s="42"/>
      <c r="F50" s="42"/>
      <c r="G50" s="42"/>
      <c r="H50" s="49"/>
      <c r="I50" s="42"/>
      <c r="J50" s="42"/>
      <c r="K50" s="42"/>
      <c r="L50" s="42"/>
      <c r="M50" s="42"/>
      <c r="N50" s="42"/>
      <c r="O50" s="42"/>
      <c r="P50" s="42"/>
    </row>
    <row r="51" spans="1:16" x14ac:dyDescent="0.2">
      <c r="A51" s="42"/>
      <c r="B51" s="42"/>
      <c r="C51" s="42"/>
      <c r="D51" s="42"/>
      <c r="E51" s="42"/>
      <c r="F51" s="42"/>
      <c r="G51" s="42"/>
      <c r="H51" s="49"/>
      <c r="I51" s="42"/>
      <c r="J51" s="42"/>
      <c r="K51" s="42"/>
      <c r="L51" s="42"/>
      <c r="M51" s="42"/>
      <c r="N51" s="42"/>
      <c r="O51" s="42"/>
      <c r="P51" s="42"/>
    </row>
    <row r="52" spans="1:16" x14ac:dyDescent="0.2">
      <c r="A52" s="42"/>
      <c r="B52" s="42"/>
      <c r="C52" s="42"/>
      <c r="D52" s="42"/>
      <c r="E52" s="42"/>
      <c r="F52" s="42"/>
      <c r="G52" s="42"/>
      <c r="H52" s="49"/>
      <c r="I52" s="42"/>
      <c r="J52" s="42"/>
      <c r="K52" s="42"/>
      <c r="L52" s="42"/>
      <c r="M52" s="42"/>
      <c r="N52" s="42"/>
      <c r="O52" s="42"/>
      <c r="P52" s="42"/>
    </row>
    <row r="53" spans="1:16" x14ac:dyDescent="0.2">
      <c r="A53" s="42"/>
      <c r="B53" s="42"/>
      <c r="C53" s="42"/>
      <c r="D53" s="42"/>
      <c r="E53" s="42"/>
      <c r="F53" s="42"/>
      <c r="G53" s="42"/>
      <c r="H53" s="49"/>
      <c r="I53" s="42"/>
      <c r="J53" s="42"/>
      <c r="K53" s="42"/>
      <c r="L53" s="42"/>
      <c r="M53" s="42"/>
      <c r="N53" s="42"/>
      <c r="O53" s="42"/>
      <c r="P53" s="42"/>
    </row>
    <row r="54" spans="1:16" x14ac:dyDescent="0.2">
      <c r="A54" s="42"/>
      <c r="B54" s="42"/>
      <c r="C54" s="42"/>
      <c r="D54" s="42"/>
      <c r="E54" s="42"/>
      <c r="F54" s="42"/>
      <c r="G54" s="42"/>
      <c r="H54" s="49"/>
      <c r="I54" s="42"/>
      <c r="J54" s="42"/>
      <c r="K54" s="42"/>
      <c r="L54" s="42"/>
      <c r="M54" s="42"/>
      <c r="N54" s="42"/>
      <c r="O54" s="42"/>
      <c r="P54" s="42"/>
    </row>
    <row r="55" spans="1:16" x14ac:dyDescent="0.2">
      <c r="A55" s="42"/>
      <c r="B55" s="42"/>
      <c r="C55" s="42"/>
      <c r="D55" s="42"/>
      <c r="E55" s="42"/>
      <c r="F55" s="42"/>
      <c r="G55" s="42"/>
      <c r="H55" s="49"/>
      <c r="I55" s="42"/>
      <c r="J55" s="42"/>
      <c r="K55" s="42"/>
      <c r="L55" s="42"/>
      <c r="M55" s="42"/>
      <c r="N55" s="42"/>
      <c r="O55" s="42"/>
      <c r="P55" s="42"/>
    </row>
    <row r="56" spans="1:16" x14ac:dyDescent="0.2">
      <c r="A56" s="42"/>
      <c r="B56" s="42"/>
      <c r="C56" s="42"/>
      <c r="D56" s="42"/>
      <c r="E56" s="42"/>
      <c r="F56" s="42"/>
      <c r="G56" s="42"/>
      <c r="H56" s="49"/>
      <c r="I56" s="42"/>
      <c r="J56" s="42"/>
      <c r="K56" s="42"/>
      <c r="L56" s="42"/>
      <c r="M56" s="42"/>
      <c r="N56" s="42"/>
      <c r="O56" s="42"/>
      <c r="P56" s="42"/>
    </row>
    <row r="57" spans="1:16" x14ac:dyDescent="0.2">
      <c r="A57" s="42"/>
      <c r="B57" s="42"/>
      <c r="C57" s="42"/>
      <c r="D57" s="42"/>
      <c r="E57" s="42"/>
      <c r="F57" s="42"/>
      <c r="G57" s="42"/>
      <c r="H57" s="49"/>
      <c r="I57" s="42"/>
      <c r="J57" s="42"/>
      <c r="K57" s="42"/>
      <c r="L57" s="42"/>
      <c r="M57" s="42"/>
      <c r="N57" s="42"/>
      <c r="O57" s="42"/>
      <c r="P57" s="42"/>
    </row>
    <row r="58" spans="1:16" x14ac:dyDescent="0.2">
      <c r="A58" s="42"/>
      <c r="B58" s="42"/>
      <c r="C58" s="42"/>
      <c r="D58" s="42"/>
      <c r="E58" s="42"/>
      <c r="F58" s="42"/>
      <c r="G58" s="42"/>
      <c r="H58" s="49"/>
      <c r="I58" s="42"/>
      <c r="J58" s="42"/>
      <c r="K58" s="42"/>
      <c r="L58" s="42"/>
      <c r="M58" s="42"/>
      <c r="N58" s="42"/>
      <c r="O58" s="42"/>
      <c r="P58" s="42"/>
    </row>
    <row r="59" spans="1:16" x14ac:dyDescent="0.2">
      <c r="A59" s="42"/>
      <c r="B59" s="42"/>
      <c r="C59" s="42"/>
      <c r="D59" s="42"/>
      <c r="E59" s="42"/>
      <c r="F59" s="42"/>
      <c r="G59" s="42"/>
      <c r="H59" s="49"/>
      <c r="I59" s="42"/>
      <c r="J59" s="42"/>
      <c r="K59" s="42"/>
      <c r="L59" s="42"/>
      <c r="M59" s="42"/>
      <c r="N59" s="42"/>
      <c r="O59" s="42"/>
      <c r="P59" s="42"/>
    </row>
    <row r="60" spans="1:16" x14ac:dyDescent="0.2">
      <c r="A60" s="42"/>
      <c r="B60" s="42"/>
      <c r="C60" s="42"/>
      <c r="D60" s="42"/>
      <c r="E60" s="42"/>
      <c r="F60" s="42"/>
      <c r="G60" s="42"/>
      <c r="H60" s="49"/>
      <c r="I60" s="42"/>
      <c r="J60" s="42"/>
      <c r="K60" s="42"/>
      <c r="L60" s="42"/>
      <c r="M60" s="42"/>
      <c r="N60" s="42"/>
      <c r="O60" s="42"/>
      <c r="P60" s="42"/>
    </row>
    <row r="61" spans="1:16" x14ac:dyDescent="0.2">
      <c r="A61" s="42"/>
      <c r="B61" s="42"/>
      <c r="C61" s="42"/>
      <c r="D61" s="42"/>
      <c r="E61" s="42"/>
      <c r="F61" s="42"/>
      <c r="G61" s="42"/>
      <c r="H61" s="49"/>
      <c r="I61" s="42"/>
      <c r="J61" s="42"/>
      <c r="K61" s="42"/>
      <c r="L61" s="42"/>
      <c r="M61" s="42"/>
      <c r="N61" s="42"/>
      <c r="O61" s="42"/>
      <c r="P61" s="42"/>
    </row>
    <row r="62" spans="1:16" x14ac:dyDescent="0.2">
      <c r="A62" s="42"/>
      <c r="B62" s="42"/>
      <c r="C62" s="42"/>
      <c r="D62" s="42"/>
      <c r="E62" s="42"/>
      <c r="F62" s="42"/>
      <c r="G62" s="42"/>
      <c r="H62" s="49"/>
      <c r="I62" s="42"/>
      <c r="J62" s="42"/>
      <c r="K62" s="42"/>
      <c r="L62" s="42"/>
      <c r="M62" s="42"/>
      <c r="N62" s="42"/>
      <c r="O62" s="42"/>
      <c r="P62" s="42"/>
    </row>
    <row r="63" spans="1:16" x14ac:dyDescent="0.2">
      <c r="A63" s="42"/>
      <c r="B63" s="42"/>
      <c r="C63" s="42"/>
      <c r="D63" s="42"/>
      <c r="E63" s="42"/>
      <c r="F63" s="42"/>
      <c r="G63" s="42"/>
      <c r="H63" s="49"/>
      <c r="I63" s="42"/>
      <c r="J63" s="42"/>
      <c r="K63" s="42"/>
      <c r="L63" s="42"/>
      <c r="M63" s="42"/>
      <c r="N63" s="42"/>
      <c r="O63" s="42"/>
      <c r="P63" s="42"/>
    </row>
    <row r="64" spans="1:16" x14ac:dyDescent="0.2">
      <c r="A64" s="42"/>
      <c r="B64" s="42"/>
      <c r="C64" s="42"/>
      <c r="D64" s="42"/>
      <c r="E64" s="42"/>
      <c r="F64" s="42"/>
      <c r="G64" s="42"/>
      <c r="H64" s="49"/>
      <c r="I64" s="42"/>
      <c r="J64" s="42"/>
      <c r="K64" s="42"/>
      <c r="L64" s="42"/>
      <c r="M64" s="42"/>
      <c r="N64" s="42"/>
      <c r="O64" s="42"/>
      <c r="P64" s="42"/>
    </row>
    <row r="65" spans="1:16" x14ac:dyDescent="0.2">
      <c r="A65" s="42"/>
      <c r="B65" s="42"/>
      <c r="C65" s="42"/>
      <c r="D65" s="42"/>
      <c r="E65" s="42"/>
      <c r="F65" s="42"/>
      <c r="G65" s="42"/>
      <c r="H65" s="49"/>
      <c r="I65" s="42"/>
      <c r="J65" s="42"/>
      <c r="K65" s="42"/>
      <c r="L65" s="42"/>
      <c r="N65" s="42"/>
      <c r="O65" s="42"/>
      <c r="P65" s="42"/>
    </row>
    <row r="66" spans="1:16" x14ac:dyDescent="0.2">
      <c r="A66" s="42"/>
      <c r="B66" s="42"/>
      <c r="C66" s="42"/>
      <c r="D66" s="42"/>
      <c r="E66" s="42"/>
      <c r="F66" s="42"/>
      <c r="G66" s="42"/>
      <c r="H66" s="49"/>
      <c r="I66" s="42"/>
      <c r="J66" s="42"/>
      <c r="K66" s="42"/>
      <c r="L66" s="42"/>
      <c r="M66" s="42"/>
      <c r="N66" s="42"/>
      <c r="O66" s="42"/>
      <c r="P66" s="42"/>
    </row>
    <row r="67" spans="1:16" x14ac:dyDescent="0.2">
      <c r="A67" s="42"/>
      <c r="B67" s="42"/>
      <c r="C67" s="42"/>
      <c r="D67" s="42"/>
      <c r="E67" s="42"/>
      <c r="F67" s="42"/>
      <c r="G67" s="42"/>
      <c r="H67" s="49"/>
      <c r="I67" s="42"/>
      <c r="J67" s="42"/>
      <c r="K67" s="42"/>
      <c r="L67" s="42"/>
      <c r="M67" s="42"/>
      <c r="N67" s="42"/>
      <c r="O67" s="42"/>
      <c r="P67" s="42"/>
    </row>
    <row r="68" spans="1:16" ht="18.95" customHeight="1" x14ac:dyDescent="0.2">
      <c r="A68" s="42"/>
      <c r="B68" s="42"/>
      <c r="C68" s="42"/>
      <c r="D68" s="42"/>
      <c r="E68" s="42"/>
      <c r="F68" s="42"/>
      <c r="G68" s="42"/>
      <c r="H68" s="49"/>
      <c r="I68" s="42"/>
      <c r="J68" s="42"/>
      <c r="K68" s="42"/>
      <c r="L68" s="42"/>
      <c r="M68" s="42"/>
      <c r="N68" s="42"/>
      <c r="O68" s="42"/>
      <c r="P68" s="42"/>
    </row>
    <row r="69" spans="1:16" x14ac:dyDescent="0.2">
      <c r="A69" s="42"/>
      <c r="B69" s="42"/>
      <c r="C69" s="42"/>
      <c r="D69" s="42"/>
      <c r="E69" s="42"/>
      <c r="F69" s="42"/>
      <c r="G69" s="42"/>
      <c r="H69" s="49"/>
      <c r="I69" s="42"/>
      <c r="J69" s="42"/>
      <c r="K69" s="42"/>
      <c r="L69" s="42"/>
      <c r="M69" s="42"/>
      <c r="N69" s="42"/>
      <c r="O69" s="42"/>
      <c r="P69" s="42"/>
    </row>
    <row r="70" spans="1:16" x14ac:dyDescent="0.2">
      <c r="A70" s="42"/>
      <c r="B70" s="42"/>
      <c r="C70" s="42"/>
      <c r="D70" s="42"/>
      <c r="E70" s="42"/>
      <c r="F70" s="42"/>
      <c r="G70" s="42"/>
      <c r="H70" s="49"/>
      <c r="I70" s="42"/>
      <c r="J70" s="42"/>
      <c r="K70" s="42"/>
      <c r="L70" s="42"/>
      <c r="M70" s="42"/>
      <c r="N70" s="42"/>
      <c r="O70" s="42"/>
      <c r="P70" s="42"/>
    </row>
    <row r="71" spans="1:16" x14ac:dyDescent="0.2">
      <c r="A71" s="42"/>
      <c r="B71" s="42"/>
      <c r="C71" s="42"/>
      <c r="D71" s="42"/>
      <c r="E71" s="42"/>
      <c r="F71" s="42"/>
      <c r="G71" s="42"/>
      <c r="H71" s="49"/>
      <c r="I71" s="42"/>
      <c r="J71" s="42"/>
      <c r="K71" s="42"/>
      <c r="L71" s="42"/>
      <c r="M71" s="42"/>
      <c r="N71" s="42"/>
      <c r="O71" s="42"/>
      <c r="P71" s="42"/>
    </row>
    <row r="72" spans="1:16" x14ac:dyDescent="0.2">
      <c r="A72" s="42"/>
      <c r="B72" s="42"/>
      <c r="C72" s="42"/>
      <c r="D72" s="42"/>
      <c r="E72" s="42"/>
      <c r="F72" s="42"/>
      <c r="G72" s="42"/>
      <c r="H72" s="49"/>
      <c r="I72" s="42"/>
      <c r="J72" s="42"/>
      <c r="K72" s="42"/>
      <c r="L72" s="42"/>
      <c r="M72" s="42"/>
      <c r="N72" s="42"/>
      <c r="O72" s="42"/>
      <c r="P72" s="42"/>
    </row>
    <row r="73" spans="1:16" x14ac:dyDescent="0.2">
      <c r="A73" s="42"/>
      <c r="B73" s="42"/>
      <c r="C73" s="42"/>
      <c r="D73" s="42"/>
      <c r="E73" s="42"/>
      <c r="F73" s="42"/>
      <c r="G73" s="42"/>
      <c r="H73" s="49"/>
      <c r="I73" s="42"/>
      <c r="J73" s="42"/>
      <c r="K73" s="42"/>
      <c r="L73" s="42"/>
      <c r="M73" s="42"/>
      <c r="N73" s="42"/>
      <c r="O73" s="42"/>
      <c r="P73" s="42"/>
    </row>
    <row r="74" spans="1:16" x14ac:dyDescent="0.2">
      <c r="A74" s="42"/>
      <c r="B74" s="42"/>
      <c r="C74" s="42"/>
      <c r="D74" s="42"/>
      <c r="E74" s="42"/>
      <c r="F74" s="42"/>
      <c r="G74" s="42"/>
      <c r="H74" s="49"/>
      <c r="I74" s="42"/>
      <c r="J74" s="42"/>
      <c r="K74" s="42"/>
      <c r="L74" s="42"/>
      <c r="M74" s="42"/>
      <c r="N74" s="42"/>
      <c r="O74" s="42"/>
      <c r="P74" s="42"/>
    </row>
    <row r="75" spans="1:16" x14ac:dyDescent="0.2">
      <c r="A75" s="42"/>
      <c r="B75" s="42"/>
      <c r="C75" s="42"/>
      <c r="D75" s="42"/>
      <c r="E75" s="42"/>
      <c r="F75" s="42"/>
      <c r="G75" s="42"/>
      <c r="H75" s="49"/>
      <c r="I75" s="42"/>
      <c r="J75" s="42"/>
      <c r="K75" s="42"/>
      <c r="L75" s="42"/>
      <c r="M75" s="42"/>
      <c r="N75" s="42"/>
      <c r="O75" s="42"/>
      <c r="P75" s="42"/>
    </row>
    <row r="76" spans="1:16" x14ac:dyDescent="0.2">
      <c r="A76" s="42"/>
      <c r="B76" s="42"/>
      <c r="C76" s="42"/>
      <c r="D76" s="42"/>
      <c r="E76" s="42"/>
      <c r="F76" s="42"/>
      <c r="G76" s="42"/>
      <c r="H76" s="49"/>
      <c r="I76" s="42"/>
      <c r="J76" s="42"/>
      <c r="K76" s="42"/>
      <c r="L76" s="42"/>
      <c r="M76" s="42"/>
      <c r="N76" s="42"/>
      <c r="O76" s="42"/>
      <c r="P76" s="42"/>
    </row>
    <row r="77" spans="1:16" x14ac:dyDescent="0.2">
      <c r="A77" s="42"/>
      <c r="B77" s="42"/>
      <c r="C77" s="42"/>
      <c r="D77" s="42"/>
      <c r="E77" s="42"/>
      <c r="F77" s="42"/>
      <c r="G77" s="42"/>
      <c r="H77" s="49"/>
      <c r="I77" s="42"/>
      <c r="J77" s="42"/>
      <c r="K77" s="42"/>
      <c r="L77" s="42"/>
      <c r="M77" s="42"/>
      <c r="N77" s="42"/>
      <c r="O77" s="42"/>
      <c r="P77" s="42"/>
    </row>
    <row r="78" spans="1:16" x14ac:dyDescent="0.2">
      <c r="A78" s="42"/>
      <c r="B78" s="42"/>
      <c r="C78" s="42"/>
      <c r="D78" s="42"/>
      <c r="E78" s="42"/>
      <c r="F78" s="42"/>
      <c r="G78" s="42"/>
      <c r="H78" s="49"/>
      <c r="I78" s="42"/>
      <c r="J78" s="42"/>
      <c r="K78" s="42"/>
      <c r="L78" s="42"/>
      <c r="M78" s="42"/>
      <c r="N78" s="42"/>
      <c r="O78" s="42"/>
      <c r="P78" s="42"/>
    </row>
    <row r="79" spans="1:16" x14ac:dyDescent="0.2">
      <c r="A79" s="42"/>
      <c r="B79" s="42"/>
      <c r="C79" s="42"/>
      <c r="D79" s="42"/>
      <c r="E79" s="42"/>
      <c r="F79" s="42"/>
      <c r="G79" s="42"/>
      <c r="H79" s="49"/>
      <c r="I79" s="42"/>
      <c r="J79" s="42"/>
      <c r="K79" s="42"/>
      <c r="L79" s="42"/>
      <c r="M79" s="42"/>
      <c r="N79" s="42"/>
      <c r="O79" s="42"/>
      <c r="P79" s="42"/>
    </row>
    <row r="80" spans="1:16" x14ac:dyDescent="0.2">
      <c r="A80" s="42"/>
      <c r="B80" s="42"/>
      <c r="C80" s="42"/>
      <c r="D80" s="42"/>
      <c r="E80" s="42"/>
      <c r="F80" s="42"/>
      <c r="G80" s="42"/>
      <c r="H80" s="49"/>
      <c r="I80" s="42"/>
      <c r="J80" s="42"/>
      <c r="K80" s="42"/>
      <c r="L80" s="42"/>
      <c r="M80" s="42"/>
      <c r="N80" s="42"/>
      <c r="O80" s="42"/>
      <c r="P80" s="42"/>
    </row>
    <row r="81" spans="1:16" x14ac:dyDescent="0.2">
      <c r="A81" s="42"/>
      <c r="B81" s="42"/>
      <c r="C81" s="42"/>
      <c r="D81" s="42"/>
      <c r="E81" s="42"/>
      <c r="F81" s="42"/>
      <c r="G81" s="42"/>
      <c r="H81" s="49"/>
      <c r="I81" s="42"/>
      <c r="J81" s="42"/>
      <c r="K81" s="42"/>
      <c r="L81" s="42"/>
      <c r="M81" s="42"/>
      <c r="N81" s="42"/>
      <c r="O81" s="42"/>
      <c r="P81" s="42"/>
    </row>
    <row r="82" spans="1:16" x14ac:dyDescent="0.2">
      <c r="A82" s="42"/>
      <c r="B82" s="42"/>
      <c r="C82" s="42"/>
      <c r="D82" s="42"/>
      <c r="E82" s="42"/>
      <c r="F82" s="42"/>
      <c r="G82" s="42"/>
      <c r="H82" s="49"/>
      <c r="I82" s="42"/>
      <c r="J82" s="42"/>
      <c r="K82" s="42"/>
      <c r="L82" s="42"/>
      <c r="M82" s="42"/>
      <c r="N82" s="42"/>
      <c r="O82" s="42"/>
      <c r="P82" s="42"/>
    </row>
    <row r="83" spans="1:16" x14ac:dyDescent="0.2">
      <c r="A83" s="42"/>
      <c r="B83" s="42"/>
      <c r="C83" s="42"/>
      <c r="D83" s="42"/>
      <c r="E83" s="42"/>
      <c r="F83" s="42"/>
      <c r="G83" s="42"/>
      <c r="H83" s="49"/>
      <c r="I83" s="42"/>
      <c r="J83" s="42"/>
      <c r="K83" s="42"/>
      <c r="L83" s="42"/>
      <c r="M83" s="42"/>
      <c r="N83" s="42"/>
      <c r="O83" s="42"/>
      <c r="P83" s="42"/>
    </row>
    <row r="84" spans="1:16" x14ac:dyDescent="0.2">
      <c r="A84" s="42"/>
      <c r="B84" s="42"/>
      <c r="C84" s="42"/>
      <c r="D84" s="42"/>
      <c r="E84" s="42"/>
      <c r="F84" s="42"/>
      <c r="G84" s="42"/>
      <c r="H84" s="49"/>
      <c r="I84" s="42"/>
      <c r="J84" s="42"/>
      <c r="K84" s="42"/>
      <c r="L84" s="42"/>
      <c r="M84" s="42"/>
      <c r="N84" s="42"/>
      <c r="O84" s="42"/>
      <c r="P84" s="42"/>
    </row>
    <row r="85" spans="1:16" x14ac:dyDescent="0.2">
      <c r="A85" s="42"/>
      <c r="B85" s="42"/>
      <c r="C85" s="42"/>
      <c r="D85" s="42"/>
      <c r="E85" s="42"/>
      <c r="F85" s="42"/>
      <c r="G85" s="42"/>
      <c r="H85" s="49"/>
      <c r="I85" s="42"/>
      <c r="J85" s="42"/>
      <c r="K85" s="42"/>
      <c r="L85" s="42"/>
      <c r="M85" s="42"/>
      <c r="N85" s="42"/>
      <c r="O85" s="42"/>
      <c r="P85" s="42"/>
    </row>
    <row r="86" spans="1:16" x14ac:dyDescent="0.2">
      <c r="A86" s="42"/>
      <c r="B86" s="42"/>
      <c r="C86" s="42"/>
      <c r="D86" s="42"/>
      <c r="E86" s="42"/>
      <c r="F86" s="42"/>
      <c r="G86" s="42"/>
      <c r="H86" s="49"/>
      <c r="I86" s="42"/>
      <c r="J86" s="42"/>
      <c r="K86" s="42"/>
      <c r="L86" s="42"/>
      <c r="M86" s="42"/>
      <c r="N86" s="42"/>
      <c r="O86" s="42"/>
      <c r="P86" s="42"/>
    </row>
    <row r="87" spans="1:16" x14ac:dyDescent="0.2">
      <c r="A87" s="42"/>
      <c r="B87" s="42"/>
      <c r="C87" s="42"/>
      <c r="D87" s="42"/>
      <c r="E87" s="42"/>
      <c r="F87" s="42"/>
      <c r="G87" s="42"/>
      <c r="H87" s="49"/>
      <c r="I87" s="42"/>
      <c r="J87" s="42"/>
      <c r="K87" s="42"/>
      <c r="L87" s="42"/>
      <c r="M87" s="42"/>
      <c r="N87" s="42"/>
      <c r="O87" s="42"/>
      <c r="P87" s="42"/>
    </row>
    <row r="88" spans="1:16" x14ac:dyDescent="0.2">
      <c r="A88" s="42"/>
      <c r="B88" s="42"/>
      <c r="C88" s="42"/>
      <c r="D88" s="42"/>
      <c r="E88" s="42"/>
      <c r="F88" s="42"/>
      <c r="G88" s="42"/>
      <c r="H88" s="49"/>
      <c r="I88" s="42"/>
      <c r="J88" s="42"/>
      <c r="K88" s="42"/>
      <c r="L88" s="42"/>
      <c r="M88" s="42"/>
      <c r="N88" s="42"/>
      <c r="O88" s="42"/>
      <c r="P88" s="42"/>
    </row>
    <row r="89" spans="1:16" x14ac:dyDescent="0.2">
      <c r="A89" s="42"/>
      <c r="B89" s="42"/>
      <c r="C89" s="42"/>
      <c r="D89" s="42"/>
      <c r="E89" s="42"/>
      <c r="F89" s="42"/>
      <c r="G89" s="42"/>
      <c r="H89" s="49"/>
      <c r="I89" s="42"/>
      <c r="J89" s="42"/>
      <c r="K89" s="42"/>
      <c r="L89" s="42"/>
      <c r="M89" s="42"/>
      <c r="N89" s="42"/>
      <c r="O89" s="42"/>
      <c r="P89" s="42"/>
    </row>
    <row r="90" spans="1:16" x14ac:dyDescent="0.2">
      <c r="A90" s="42"/>
      <c r="B90" s="42"/>
      <c r="C90" s="42"/>
      <c r="D90" s="42"/>
      <c r="E90" s="42"/>
      <c r="F90" s="42"/>
      <c r="G90" s="42"/>
      <c r="H90" s="49"/>
      <c r="I90" s="42"/>
      <c r="J90" s="42"/>
      <c r="K90" s="42"/>
      <c r="L90" s="42"/>
      <c r="M90" s="42"/>
      <c r="N90" s="42"/>
      <c r="O90" s="42"/>
      <c r="P90" s="42"/>
    </row>
    <row r="91" spans="1:16" x14ac:dyDescent="0.2">
      <c r="A91" s="42"/>
      <c r="B91" s="42"/>
      <c r="C91" s="42"/>
      <c r="D91" s="42"/>
      <c r="E91" s="42"/>
      <c r="F91" s="42"/>
      <c r="G91" s="42"/>
      <c r="H91" s="49"/>
      <c r="I91" s="42"/>
      <c r="J91" s="42"/>
      <c r="K91" s="42"/>
      <c r="L91" s="42"/>
      <c r="M91" s="42"/>
      <c r="N91" s="42"/>
      <c r="O91" s="42"/>
      <c r="P91" s="42"/>
    </row>
    <row r="92" spans="1:16" x14ac:dyDescent="0.2">
      <c r="A92" s="42"/>
      <c r="B92" s="42"/>
      <c r="C92" s="42"/>
      <c r="D92" s="42"/>
      <c r="E92" s="42"/>
      <c r="F92" s="42"/>
      <c r="G92" s="42"/>
      <c r="H92" s="49"/>
      <c r="I92" s="42"/>
      <c r="J92" s="42"/>
      <c r="K92" s="42"/>
      <c r="L92" s="42"/>
      <c r="M92" s="42"/>
      <c r="N92" s="42"/>
      <c r="O92" s="42"/>
      <c r="P92" s="42"/>
    </row>
    <row r="93" spans="1:16" x14ac:dyDescent="0.2">
      <c r="A93" s="42"/>
      <c r="B93" s="42"/>
      <c r="C93" s="42"/>
      <c r="D93" s="42"/>
      <c r="E93" s="42"/>
      <c r="F93" s="42"/>
      <c r="G93" s="42"/>
      <c r="H93" s="49"/>
      <c r="I93" s="42"/>
      <c r="J93" s="42"/>
      <c r="K93" s="42"/>
      <c r="L93" s="42"/>
      <c r="M93" s="42"/>
      <c r="N93" s="42"/>
      <c r="O93" s="42"/>
      <c r="P93" s="42"/>
    </row>
    <row r="94" spans="1:16" x14ac:dyDescent="0.2">
      <c r="A94" s="42"/>
      <c r="B94" s="42"/>
      <c r="C94" s="42"/>
      <c r="D94" s="42"/>
      <c r="E94" s="42"/>
      <c r="F94" s="42"/>
      <c r="G94" s="42"/>
      <c r="H94" s="49"/>
      <c r="I94" s="42"/>
      <c r="J94" s="42"/>
      <c r="K94" s="42"/>
      <c r="L94" s="42"/>
      <c r="M94" s="42"/>
      <c r="N94" s="42"/>
      <c r="O94" s="42"/>
      <c r="P94" s="42"/>
    </row>
    <row r="95" spans="1:16" x14ac:dyDescent="0.2">
      <c r="A95" s="42"/>
      <c r="B95" s="42"/>
      <c r="C95" s="42"/>
      <c r="D95" s="42"/>
      <c r="E95" s="42"/>
      <c r="F95" s="42"/>
      <c r="G95" s="42"/>
      <c r="H95" s="49"/>
      <c r="I95" s="42"/>
      <c r="J95" s="42"/>
      <c r="K95" s="42"/>
      <c r="L95" s="42"/>
      <c r="M95" s="42"/>
      <c r="N95" s="42"/>
      <c r="O95" s="42"/>
      <c r="P95" s="42"/>
    </row>
    <row r="96" spans="1:16" x14ac:dyDescent="0.2">
      <c r="A96" s="42"/>
      <c r="B96" s="42"/>
      <c r="C96" s="42"/>
      <c r="D96" s="42"/>
      <c r="E96" s="42"/>
      <c r="F96" s="42"/>
      <c r="G96" s="42"/>
      <c r="H96" s="49"/>
      <c r="I96" s="42"/>
      <c r="J96" s="42"/>
      <c r="K96" s="42"/>
      <c r="L96" s="42"/>
      <c r="M96" s="42"/>
      <c r="N96" s="42"/>
      <c r="O96" s="42"/>
      <c r="P96" s="42"/>
    </row>
    <row r="97" spans="1:16" x14ac:dyDescent="0.2">
      <c r="A97" s="42"/>
      <c r="B97" s="42"/>
      <c r="C97" s="42"/>
      <c r="D97" s="42"/>
      <c r="E97" s="42"/>
      <c r="F97" s="42"/>
      <c r="G97" s="42"/>
      <c r="H97" s="49"/>
      <c r="I97" s="42"/>
      <c r="J97" s="42"/>
      <c r="K97" s="42"/>
      <c r="L97" s="42"/>
      <c r="M97" s="42"/>
      <c r="N97" s="42"/>
      <c r="O97" s="42"/>
      <c r="P97" s="42"/>
    </row>
    <row r="98" spans="1:16" x14ac:dyDescent="0.2">
      <c r="A98" s="42"/>
      <c r="B98" s="42"/>
      <c r="C98" s="42"/>
      <c r="D98" s="42"/>
      <c r="E98" s="42"/>
      <c r="F98" s="42"/>
      <c r="G98" s="42"/>
      <c r="H98" s="49"/>
      <c r="I98" s="42"/>
      <c r="J98" s="42"/>
      <c r="K98" s="42"/>
      <c r="L98" s="42"/>
      <c r="M98" s="42"/>
      <c r="N98" s="42"/>
      <c r="O98" s="42"/>
      <c r="P98" s="42"/>
    </row>
    <row r="99" spans="1:16" x14ac:dyDescent="0.2">
      <c r="A99" s="42"/>
      <c r="B99" s="42"/>
      <c r="C99" s="42"/>
      <c r="D99" s="42"/>
      <c r="E99" s="42"/>
      <c r="F99" s="42"/>
      <c r="G99" s="42"/>
      <c r="H99" s="49"/>
      <c r="I99" s="42"/>
      <c r="J99" s="42"/>
      <c r="K99" s="42"/>
      <c r="L99" s="42"/>
      <c r="M99" s="42"/>
      <c r="N99" s="42"/>
      <c r="O99" s="42"/>
      <c r="P99" s="42"/>
    </row>
    <row r="100" spans="1:16" x14ac:dyDescent="0.2">
      <c r="A100" s="42"/>
      <c r="B100" s="42"/>
      <c r="C100" s="42"/>
      <c r="D100" s="42"/>
      <c r="E100" s="42"/>
      <c r="F100" s="42"/>
      <c r="G100" s="42"/>
      <c r="H100" s="49"/>
      <c r="I100" s="42"/>
      <c r="J100" s="42"/>
      <c r="K100" s="42"/>
      <c r="L100" s="42"/>
      <c r="M100" s="42"/>
      <c r="N100" s="42"/>
      <c r="O100" s="42"/>
      <c r="P100" s="42"/>
    </row>
    <row r="101" spans="1:16" x14ac:dyDescent="0.2">
      <c r="A101" s="42"/>
      <c r="B101" s="42"/>
      <c r="C101" s="42"/>
      <c r="F101" s="42"/>
      <c r="G101" s="42"/>
      <c r="H101" s="49"/>
      <c r="I101" s="42"/>
      <c r="J101" s="42"/>
      <c r="K101" s="42"/>
      <c r="L101" s="42"/>
      <c r="M101" s="42"/>
      <c r="N101" s="42"/>
      <c r="O101" s="42"/>
      <c r="P101" s="42"/>
    </row>
    <row r="102" spans="1:16" x14ac:dyDescent="0.2">
      <c r="A102" s="42"/>
      <c r="B102" s="42"/>
      <c r="C102" s="42"/>
      <c r="D102" s="42"/>
      <c r="E102" s="42"/>
      <c r="F102" s="42"/>
      <c r="G102" s="42"/>
      <c r="H102" s="49"/>
      <c r="I102" s="42"/>
      <c r="J102" s="42"/>
      <c r="K102" s="42"/>
      <c r="L102" s="42"/>
      <c r="M102" s="42"/>
      <c r="N102" s="42"/>
      <c r="O102" s="42"/>
      <c r="P102" s="42"/>
    </row>
    <row r="103" spans="1:16" x14ac:dyDescent="0.2">
      <c r="A103" s="42"/>
      <c r="B103" s="42"/>
      <c r="C103" s="42"/>
      <c r="D103" s="42"/>
      <c r="E103" s="42"/>
      <c r="F103" s="42"/>
      <c r="G103" s="42"/>
      <c r="H103" s="49"/>
      <c r="I103" s="42"/>
      <c r="J103" s="42"/>
      <c r="K103" s="42"/>
      <c r="L103" s="42"/>
      <c r="M103" s="42"/>
      <c r="N103" s="42"/>
      <c r="O103" s="42"/>
      <c r="P103" s="42"/>
    </row>
    <row r="104" spans="1:16" x14ac:dyDescent="0.2">
      <c r="A104" s="42"/>
      <c r="B104" s="42"/>
      <c r="C104" s="42"/>
      <c r="D104" s="42"/>
      <c r="E104" s="42"/>
      <c r="F104" s="42"/>
      <c r="G104" s="42"/>
      <c r="H104" s="49"/>
      <c r="I104" s="42"/>
      <c r="J104" s="42"/>
      <c r="K104" s="42"/>
      <c r="L104" s="42"/>
      <c r="M104" s="42"/>
      <c r="N104" s="42"/>
      <c r="O104" s="42"/>
      <c r="P104" s="42"/>
    </row>
    <row r="105" spans="1:16" x14ac:dyDescent="0.2">
      <c r="A105" s="42"/>
      <c r="B105" s="42"/>
      <c r="C105" s="42"/>
      <c r="D105" s="42"/>
      <c r="E105" s="42"/>
      <c r="F105" s="42"/>
      <c r="G105" s="42"/>
      <c r="H105" s="49"/>
      <c r="I105" s="42"/>
      <c r="J105" s="42"/>
      <c r="K105" s="42"/>
      <c r="L105" s="42"/>
      <c r="M105" s="42"/>
      <c r="N105" s="42"/>
      <c r="O105" s="42"/>
      <c r="P105" s="42"/>
    </row>
    <row r="106" spans="1:16" x14ac:dyDescent="0.2">
      <c r="A106" s="42"/>
      <c r="B106" s="42"/>
      <c r="C106" s="42"/>
      <c r="D106" s="42"/>
      <c r="E106" s="42"/>
      <c r="F106" s="42"/>
      <c r="G106" s="42"/>
      <c r="H106" s="49"/>
      <c r="I106" s="42"/>
      <c r="J106" s="42"/>
      <c r="K106" s="42"/>
      <c r="L106" s="42"/>
      <c r="M106" s="42"/>
      <c r="N106" s="42"/>
      <c r="O106" s="42"/>
      <c r="P106" s="42"/>
    </row>
    <row r="107" spans="1:16" x14ac:dyDescent="0.2">
      <c r="A107" s="42"/>
      <c r="B107" s="42"/>
      <c r="C107" s="42"/>
      <c r="D107" s="42"/>
      <c r="E107" s="42"/>
      <c r="F107" s="42"/>
      <c r="G107" s="42"/>
      <c r="H107" s="49"/>
      <c r="I107" s="42"/>
      <c r="J107" s="42"/>
      <c r="K107" s="42"/>
      <c r="L107" s="42"/>
      <c r="M107" s="42"/>
      <c r="N107" s="42"/>
      <c r="O107" s="42"/>
      <c r="P107" s="42"/>
    </row>
    <row r="108" spans="1:16" x14ac:dyDescent="0.2">
      <c r="A108" s="42"/>
      <c r="B108" s="42"/>
      <c r="C108" s="42"/>
      <c r="D108" s="42"/>
      <c r="E108" s="42"/>
      <c r="F108" s="42"/>
      <c r="G108" s="42"/>
      <c r="H108" s="49"/>
      <c r="I108" s="42"/>
      <c r="J108" s="42"/>
      <c r="K108" s="42"/>
      <c r="L108" s="42"/>
      <c r="M108" s="42"/>
      <c r="N108" s="42"/>
      <c r="O108" s="42"/>
      <c r="P108" s="42"/>
    </row>
    <row r="109" spans="1:16" x14ac:dyDescent="0.2">
      <c r="A109" s="42"/>
      <c r="B109" s="42"/>
      <c r="C109" s="42"/>
      <c r="D109" s="42"/>
      <c r="E109" s="42"/>
      <c r="F109" s="42"/>
      <c r="G109" s="42"/>
      <c r="H109" s="49"/>
      <c r="I109" s="42"/>
      <c r="J109" s="42"/>
      <c r="K109" s="42"/>
      <c r="L109" s="42"/>
      <c r="M109" s="42"/>
      <c r="N109" s="42"/>
      <c r="O109" s="42"/>
      <c r="P109" s="42"/>
    </row>
    <row r="110" spans="1:16" x14ac:dyDescent="0.2">
      <c r="A110" s="42"/>
      <c r="B110" s="42"/>
      <c r="C110" s="42"/>
      <c r="D110" s="42"/>
      <c r="E110" s="42"/>
      <c r="F110" s="42"/>
      <c r="G110" s="42"/>
      <c r="H110" s="49"/>
      <c r="I110" s="42"/>
      <c r="J110" s="42"/>
      <c r="K110" s="42"/>
      <c r="L110" s="42"/>
      <c r="M110" s="42"/>
      <c r="N110" s="42"/>
      <c r="O110" s="42"/>
      <c r="P110" s="42"/>
    </row>
    <row r="111" spans="1:16" x14ac:dyDescent="0.2">
      <c r="A111" s="42"/>
      <c r="B111" s="42"/>
      <c r="C111" s="42"/>
      <c r="D111" s="42"/>
      <c r="E111" s="42"/>
      <c r="F111" s="42"/>
      <c r="G111" s="42"/>
      <c r="H111" s="49"/>
      <c r="I111" s="42"/>
      <c r="J111" s="42"/>
      <c r="K111" s="42"/>
      <c r="L111" s="42"/>
      <c r="M111" s="42"/>
      <c r="N111" s="42"/>
      <c r="O111" s="42"/>
      <c r="P111" s="42"/>
    </row>
    <row r="112" spans="1:16" x14ac:dyDescent="0.2">
      <c r="A112" s="42"/>
      <c r="B112" s="42"/>
      <c r="C112" s="42"/>
      <c r="D112" s="42"/>
      <c r="E112" s="42"/>
      <c r="F112" s="42"/>
      <c r="G112" s="42"/>
      <c r="H112" s="49"/>
      <c r="I112" s="42"/>
      <c r="J112" s="42"/>
      <c r="K112" s="42"/>
      <c r="L112" s="42"/>
      <c r="M112" s="42"/>
      <c r="N112" s="42"/>
      <c r="O112" s="42"/>
      <c r="P112" s="42"/>
    </row>
    <row r="113" spans="1:16" x14ac:dyDescent="0.2">
      <c r="A113" s="42"/>
      <c r="B113" s="42"/>
      <c r="C113" s="42"/>
      <c r="D113" s="42"/>
      <c r="E113" s="42"/>
      <c r="F113" s="42"/>
      <c r="G113" s="42"/>
      <c r="H113" s="49"/>
      <c r="I113" s="42"/>
      <c r="J113" s="42"/>
      <c r="K113" s="42"/>
      <c r="L113" s="42"/>
      <c r="M113" s="42"/>
      <c r="N113" s="42"/>
      <c r="O113" s="42"/>
      <c r="P113" s="42"/>
    </row>
    <row r="114" spans="1:16" ht="14.25" x14ac:dyDescent="0.2">
      <c r="A114" s="42"/>
      <c r="B114" s="42"/>
      <c r="C114" s="42"/>
      <c r="D114" s="42"/>
      <c r="E114" s="42"/>
      <c r="F114" s="42"/>
      <c r="G114" s="42"/>
      <c r="H114" s="49"/>
      <c r="I114" s="42"/>
      <c r="J114" s="42"/>
      <c r="K114" s="42"/>
      <c r="L114" s="42"/>
      <c r="O114" s="142" t="s">
        <v>182</v>
      </c>
      <c r="P114" s="42"/>
    </row>
    <row r="115" spans="1:16" x14ac:dyDescent="0.2">
      <c r="A115" s="42"/>
      <c r="B115" s="42"/>
      <c r="C115" s="42"/>
      <c r="D115" s="42"/>
      <c r="E115" s="42"/>
      <c r="F115" s="42"/>
      <c r="G115" s="42"/>
      <c r="H115" s="49"/>
      <c r="I115" s="42"/>
      <c r="J115" s="42"/>
      <c r="K115" s="42"/>
      <c r="L115" s="42"/>
      <c r="M115" s="42"/>
      <c r="N115" s="42"/>
      <c r="O115" s="42"/>
      <c r="P115" s="42"/>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topLeftCell="A7" zoomScaleNormal="100" workbookViewId="0">
      <selection activeCell="B18" sqref="B18"/>
    </sheetView>
  </sheetViews>
  <sheetFormatPr defaultRowHeight="12.75" x14ac:dyDescent="0.2"/>
  <cols>
    <col min="1" max="1" width="22" customWidth="1"/>
    <col min="2" max="2" width="12.85546875" customWidth="1"/>
    <col min="3" max="3" width="11.42578125" customWidth="1"/>
    <col min="4" max="4" width="13.28515625" bestFit="1"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8" t="s">
        <v>176</v>
      </c>
      <c r="B1" s="42"/>
      <c r="C1" s="42"/>
      <c r="D1" s="42"/>
      <c r="E1" s="42"/>
      <c r="F1" s="42"/>
      <c r="G1" s="42"/>
      <c r="H1" s="42"/>
      <c r="I1" s="42"/>
    </row>
    <row r="2" spans="1:10" s="7" customFormat="1" x14ac:dyDescent="0.2">
      <c r="A2" s="58"/>
      <c r="B2" s="45"/>
      <c r="C2" s="45"/>
      <c r="D2" s="45"/>
      <c r="E2" s="45"/>
      <c r="F2" s="45"/>
      <c r="G2" s="45"/>
      <c r="H2" s="45"/>
      <c r="I2" s="45"/>
    </row>
    <row r="3" spans="1:10" ht="18" x14ac:dyDescent="0.25">
      <c r="A3" s="136">
        <f>Dashboard!$J$4</f>
        <v>0</v>
      </c>
      <c r="B3" s="51"/>
      <c r="C3" s="51"/>
      <c r="D3" s="52"/>
      <c r="E3" s="42"/>
      <c r="F3" s="42"/>
      <c r="G3" s="42"/>
      <c r="H3" s="42"/>
      <c r="I3" s="42"/>
    </row>
    <row r="4" spans="1:10" ht="14.25" x14ac:dyDescent="0.2">
      <c r="A4" s="161" t="s">
        <v>142</v>
      </c>
      <c r="B4" s="57" t="s">
        <v>140</v>
      </c>
      <c r="C4" s="49"/>
      <c r="D4" s="53"/>
      <c r="E4" s="42"/>
      <c r="F4" s="42"/>
      <c r="G4" s="42"/>
      <c r="H4" s="42"/>
      <c r="I4" s="42"/>
    </row>
    <row r="5" spans="1:10" ht="14.25" x14ac:dyDescent="0.2">
      <c r="A5" s="162">
        <f>Dashboard!J7</f>
        <v>0</v>
      </c>
      <c r="B5" s="57" t="s">
        <v>183</v>
      </c>
      <c r="C5" s="49"/>
      <c r="D5" s="53"/>
      <c r="E5" s="42"/>
      <c r="F5" s="42"/>
      <c r="G5" s="42"/>
      <c r="H5" s="42"/>
      <c r="I5" s="42"/>
    </row>
    <row r="6" spans="1:10" ht="14.25" x14ac:dyDescent="0.2">
      <c r="A6" s="161" t="s">
        <v>173</v>
      </c>
      <c r="B6" s="57" t="s">
        <v>141</v>
      </c>
      <c r="C6" s="49"/>
      <c r="D6" s="53"/>
      <c r="E6" s="42"/>
      <c r="F6" s="42"/>
      <c r="G6" s="42"/>
      <c r="H6" s="42"/>
      <c r="I6" s="42"/>
    </row>
    <row r="7" spans="1:10" ht="14.25" x14ac:dyDescent="0.2">
      <c r="A7" s="163" t="s">
        <v>174</v>
      </c>
      <c r="B7" s="59"/>
      <c r="C7" s="54"/>
      <c r="D7" s="55"/>
      <c r="E7" s="42"/>
      <c r="F7" s="42"/>
      <c r="G7" s="42"/>
      <c r="H7" s="42"/>
      <c r="I7" s="42"/>
    </row>
    <row r="8" spans="1:10" ht="18" x14ac:dyDescent="0.25">
      <c r="A8" s="56"/>
      <c r="B8" s="42"/>
      <c r="C8" s="42"/>
      <c r="D8" s="42"/>
      <c r="E8" s="42"/>
      <c r="F8" s="42"/>
      <c r="G8" s="42"/>
      <c r="H8" s="42"/>
      <c r="I8" s="42"/>
    </row>
    <row r="9" spans="1:10" ht="18" x14ac:dyDescent="0.25">
      <c r="A9" s="56" t="s">
        <v>139</v>
      </c>
      <c r="B9" s="42"/>
      <c r="C9" s="42"/>
      <c r="D9" s="42"/>
      <c r="E9" s="42"/>
      <c r="F9" s="42"/>
      <c r="G9" s="42"/>
      <c r="H9" s="42"/>
      <c r="I9" s="42"/>
    </row>
    <row r="10" spans="1:10" ht="15.75" x14ac:dyDescent="0.2">
      <c r="A10" s="35"/>
      <c r="B10" s="37" t="s">
        <v>42</v>
      </c>
      <c r="C10" s="38" t="s">
        <v>32</v>
      </c>
      <c r="D10" s="37" t="s">
        <v>43</v>
      </c>
      <c r="E10" s="37" t="s">
        <v>32</v>
      </c>
      <c r="F10" s="37" t="s">
        <v>4</v>
      </c>
      <c r="G10" s="37" t="s">
        <v>32</v>
      </c>
      <c r="H10" s="37" t="s">
        <v>71</v>
      </c>
      <c r="I10" s="37" t="s">
        <v>32</v>
      </c>
    </row>
    <row r="11" spans="1:10" x14ac:dyDescent="0.2">
      <c r="A11" s="7" t="s">
        <v>44</v>
      </c>
      <c r="B11" s="8">
        <f>Impressions!F8</f>
        <v>0</v>
      </c>
      <c r="C11" s="17" t="e">
        <f>C26/5</f>
        <v>#DIV/0!</v>
      </c>
      <c r="D11" s="8">
        <f>Impressions!F9</f>
        <v>0</v>
      </c>
      <c r="E11" s="17" t="e">
        <f>E26/5</f>
        <v>#DIV/0!</v>
      </c>
      <c r="F11" s="8">
        <f>Impressions!F10</f>
        <v>0</v>
      </c>
      <c r="G11" s="164" t="e">
        <f>G26/5</f>
        <v>#DIV/0!</v>
      </c>
      <c r="H11" s="8">
        <f t="shared" ref="H11:I13" si="0">B11+D11+F11</f>
        <v>0</v>
      </c>
      <c r="I11" s="17" t="e">
        <f t="shared" si="0"/>
        <v>#DIV/0!</v>
      </c>
      <c r="J11" s="18">
        <v>0.1</v>
      </c>
    </row>
    <row r="12" spans="1:10" x14ac:dyDescent="0.2">
      <c r="A12" s="7" t="s">
        <v>72</v>
      </c>
      <c r="B12" s="8">
        <f>0.03*B11</f>
        <v>0</v>
      </c>
      <c r="C12" s="17">
        <f>B12*$J12</f>
        <v>0</v>
      </c>
      <c r="D12" s="8">
        <v>907</v>
      </c>
      <c r="E12" s="17">
        <f>D12*$J12</f>
        <v>680.25</v>
      </c>
      <c r="F12" s="8">
        <f>0*F11</f>
        <v>0</v>
      </c>
      <c r="G12" s="17">
        <f>F12*$J12</f>
        <v>0</v>
      </c>
      <c r="H12" s="8">
        <f t="shared" si="0"/>
        <v>907</v>
      </c>
      <c r="I12" s="17">
        <f t="shared" si="0"/>
        <v>680.25</v>
      </c>
      <c r="J12" s="18">
        <v>0.75</v>
      </c>
    </row>
    <row r="13" spans="1:10" x14ac:dyDescent="0.2">
      <c r="A13" s="7" t="s">
        <v>168</v>
      </c>
      <c r="B13" s="8">
        <v>99</v>
      </c>
      <c r="C13" s="17">
        <f>B13*$J13</f>
        <v>495</v>
      </c>
      <c r="D13" s="8">
        <v>67</v>
      </c>
      <c r="E13" s="17">
        <f>D13*$J13</f>
        <v>335</v>
      </c>
      <c r="F13" s="8">
        <v>0</v>
      </c>
      <c r="G13" s="17">
        <f>F13*$J13</f>
        <v>0</v>
      </c>
      <c r="H13" s="8">
        <f t="shared" si="0"/>
        <v>166</v>
      </c>
      <c r="I13" s="17">
        <f t="shared" si="0"/>
        <v>830</v>
      </c>
      <c r="J13" s="18">
        <f>'Key - Legend'!C8</f>
        <v>5</v>
      </c>
    </row>
    <row r="14" spans="1:10" x14ac:dyDescent="0.2">
      <c r="A14" s="7" t="s">
        <v>69</v>
      </c>
      <c r="B14" s="8">
        <v>125</v>
      </c>
      <c r="C14" s="17">
        <f t="shared" ref="C14:E15" si="1">B14*$J14</f>
        <v>1250</v>
      </c>
      <c r="D14" s="8">
        <v>54</v>
      </c>
      <c r="E14" s="17">
        <f t="shared" si="1"/>
        <v>540</v>
      </c>
      <c r="F14" s="8">
        <v>0</v>
      </c>
      <c r="G14" s="17">
        <f>F14*$J14</f>
        <v>0</v>
      </c>
      <c r="H14" s="8">
        <f t="shared" ref="H14:I18" si="2">B14+D14+F14</f>
        <v>179</v>
      </c>
      <c r="I14" s="17">
        <f>C14+E14+G14</f>
        <v>1790</v>
      </c>
      <c r="J14" s="18">
        <f>'Key - Legend'!C9</f>
        <v>10</v>
      </c>
    </row>
    <row r="15" spans="1:10" x14ac:dyDescent="0.2">
      <c r="A15" s="7" t="s">
        <v>3</v>
      </c>
      <c r="B15" s="8">
        <v>99</v>
      </c>
      <c r="C15" s="17">
        <f t="shared" si="1"/>
        <v>1485</v>
      </c>
      <c r="D15" s="8">
        <v>41</v>
      </c>
      <c r="E15" s="17">
        <f t="shared" si="1"/>
        <v>615</v>
      </c>
      <c r="F15" s="8">
        <v>0</v>
      </c>
      <c r="G15" s="17">
        <f>F15*$J15</f>
        <v>0</v>
      </c>
      <c r="H15" s="8">
        <f t="shared" si="2"/>
        <v>140</v>
      </c>
      <c r="I15" s="17">
        <f t="shared" si="2"/>
        <v>2100</v>
      </c>
      <c r="J15" s="18">
        <f>'Key - Legend'!C10</f>
        <v>15</v>
      </c>
    </row>
    <row r="16" spans="1:10" x14ac:dyDescent="0.2">
      <c r="A16" s="22" t="s">
        <v>145</v>
      </c>
      <c r="B16" s="8"/>
      <c r="C16" s="23" t="e">
        <f>SUM(C11:C15)</f>
        <v>#DIV/0!</v>
      </c>
      <c r="D16" s="8"/>
      <c r="E16" s="23" t="e">
        <f>SUM(E11:E15)</f>
        <v>#DIV/0!</v>
      </c>
      <c r="F16" s="8"/>
      <c r="G16" s="23" t="e">
        <f>SUM(G11:G15)</f>
        <v>#DIV/0!</v>
      </c>
      <c r="H16" s="8"/>
      <c r="I16" s="23" t="e">
        <f>SUM(I11:I15)</f>
        <v>#DIV/0!</v>
      </c>
      <c r="J16" s="18"/>
    </row>
    <row r="17" spans="1:17" x14ac:dyDescent="0.2">
      <c r="A17" s="7"/>
      <c r="B17" s="8"/>
      <c r="C17" s="23"/>
      <c r="D17" s="8"/>
      <c r="E17" s="23"/>
      <c r="F17" s="8"/>
      <c r="G17" s="23"/>
      <c r="H17" s="8"/>
      <c r="I17" s="23"/>
      <c r="J17" s="18"/>
    </row>
    <row r="18" spans="1:17" x14ac:dyDescent="0.2">
      <c r="A18" s="7" t="s">
        <v>70</v>
      </c>
      <c r="B18" s="8">
        <f>Bookings!C7</f>
        <v>0</v>
      </c>
      <c r="C18" s="17">
        <f>Bookings!E7</f>
        <v>0</v>
      </c>
      <c r="D18" s="8">
        <f>Bookings!C8</f>
        <v>0</v>
      </c>
      <c r="E18" s="17">
        <f>Bookings!E8</f>
        <v>0</v>
      </c>
      <c r="F18" s="8">
        <f>Bookings!C9</f>
        <v>0</v>
      </c>
      <c r="G18" s="17">
        <f>Bookings!E9</f>
        <v>0</v>
      </c>
      <c r="H18" s="8">
        <f t="shared" si="2"/>
        <v>0</v>
      </c>
      <c r="I18" s="17">
        <f t="shared" si="2"/>
        <v>0</v>
      </c>
      <c r="J18" s="18">
        <v>260</v>
      </c>
    </row>
    <row r="19" spans="1:17" x14ac:dyDescent="0.2">
      <c r="A19" s="22" t="s">
        <v>80</v>
      </c>
      <c r="B19" s="8"/>
      <c r="C19" s="28" t="e">
        <f>C16+C18</f>
        <v>#DIV/0!</v>
      </c>
      <c r="E19" s="28" t="e">
        <f>E16+E18</f>
        <v>#DIV/0!</v>
      </c>
      <c r="G19" s="28" t="e">
        <f>G16+G18</f>
        <v>#DIV/0!</v>
      </c>
      <c r="I19" s="39" t="e">
        <f>I16+I18</f>
        <v>#DIV/0!</v>
      </c>
    </row>
    <row r="20" spans="1:17" x14ac:dyDescent="0.2">
      <c r="A20" s="42"/>
      <c r="B20" s="42"/>
      <c r="C20" s="60"/>
      <c r="D20" s="42"/>
      <c r="E20" s="42"/>
      <c r="F20" s="42"/>
      <c r="G20" s="42"/>
      <c r="H20" s="42"/>
      <c r="I20" s="42"/>
    </row>
    <row r="21" spans="1:17" x14ac:dyDescent="0.2">
      <c r="A21" s="42"/>
      <c r="B21" s="42"/>
      <c r="C21" s="60"/>
      <c r="D21" s="42"/>
      <c r="E21" s="42"/>
      <c r="F21" s="42"/>
      <c r="G21" s="42"/>
      <c r="H21" s="42"/>
      <c r="I21" s="42"/>
    </row>
    <row r="22" spans="1:17" x14ac:dyDescent="0.2">
      <c r="A22" s="42"/>
      <c r="B22" s="42"/>
      <c r="C22" s="60"/>
      <c r="D22" s="42"/>
      <c r="E22" s="42"/>
      <c r="F22" s="42"/>
      <c r="G22" s="42"/>
      <c r="H22" s="42"/>
      <c r="I22" s="42"/>
    </row>
    <row r="23" spans="1:17" x14ac:dyDescent="0.2">
      <c r="A23" s="42"/>
      <c r="B23" s="42"/>
      <c r="C23" s="60"/>
      <c r="D23" s="42"/>
      <c r="E23" s="42"/>
      <c r="F23" s="42"/>
      <c r="G23" s="42"/>
      <c r="H23" s="42"/>
      <c r="I23" s="42"/>
    </row>
    <row r="24" spans="1:17" ht="18" x14ac:dyDescent="0.25">
      <c r="A24" s="56" t="s">
        <v>46</v>
      </c>
      <c r="B24" s="42"/>
      <c r="C24" s="60"/>
      <c r="D24" s="42"/>
      <c r="E24" s="42"/>
      <c r="F24" s="42"/>
      <c r="G24" s="42"/>
      <c r="H24" s="42"/>
      <c r="I24" s="42"/>
    </row>
    <row r="25" spans="1:17" ht="15.75" x14ac:dyDescent="0.2">
      <c r="A25" s="36"/>
      <c r="B25" s="37" t="s">
        <v>42</v>
      </c>
      <c r="C25" s="37" t="s">
        <v>32</v>
      </c>
      <c r="D25" s="37" t="s">
        <v>43</v>
      </c>
      <c r="E25" s="37" t="s">
        <v>32</v>
      </c>
      <c r="F25" s="37" t="s">
        <v>4</v>
      </c>
      <c r="G25" s="37" t="s">
        <v>32</v>
      </c>
      <c r="H25" s="37" t="s">
        <v>71</v>
      </c>
      <c r="I25" s="37" t="s">
        <v>32</v>
      </c>
    </row>
    <row r="26" spans="1:17" x14ac:dyDescent="0.2">
      <c r="A26" s="7" t="s">
        <v>44</v>
      </c>
      <c r="B26" s="8">
        <f>Impressions!N8</f>
        <v>0</v>
      </c>
      <c r="C26" s="17" t="e">
        <f>Impressions!O8</f>
        <v>#DIV/0!</v>
      </c>
      <c r="D26" s="8">
        <f>Impressions!N9</f>
        <v>0</v>
      </c>
      <c r="E26" s="17" t="e">
        <f>Impressions!O9</f>
        <v>#DIV/0!</v>
      </c>
      <c r="F26" s="8">
        <f>Impressions!N10</f>
        <v>0</v>
      </c>
      <c r="G26" s="17" t="e">
        <f>Impressions!O10</f>
        <v>#DIV/0!</v>
      </c>
      <c r="H26" s="8">
        <f t="shared" ref="H26:I30" si="3">B26+D26+F26</f>
        <v>0</v>
      </c>
      <c r="I26" s="17" t="e">
        <f t="shared" si="3"/>
        <v>#DIV/0!</v>
      </c>
      <c r="J26" s="18">
        <f>J11</f>
        <v>0.1</v>
      </c>
    </row>
    <row r="27" spans="1:17" x14ac:dyDescent="0.2">
      <c r="A27" s="7" t="s">
        <v>72</v>
      </c>
      <c r="B27" s="8">
        <f>B12*5</f>
        <v>0</v>
      </c>
      <c r="C27" s="17">
        <f>B27*$J27</f>
        <v>0</v>
      </c>
      <c r="D27" s="8">
        <f>D12*5</f>
        <v>4535</v>
      </c>
      <c r="E27" s="17">
        <f>D27*$J27</f>
        <v>3401.25</v>
      </c>
      <c r="F27" s="8">
        <v>0</v>
      </c>
      <c r="G27" s="17">
        <f>F27*$J27</f>
        <v>0</v>
      </c>
      <c r="H27" s="8">
        <f t="shared" si="3"/>
        <v>4535</v>
      </c>
      <c r="I27" s="17">
        <f t="shared" si="3"/>
        <v>3401.25</v>
      </c>
      <c r="J27" s="18">
        <f>J12</f>
        <v>0.75</v>
      </c>
    </row>
    <row r="28" spans="1:17" x14ac:dyDescent="0.2">
      <c r="A28" s="7" t="s">
        <v>168</v>
      </c>
      <c r="B28" s="8">
        <f>B13*5</f>
        <v>495</v>
      </c>
      <c r="C28" s="17">
        <f>B28*$J28</f>
        <v>2475</v>
      </c>
      <c r="D28" s="8">
        <f>D13*5</f>
        <v>335</v>
      </c>
      <c r="E28" s="17">
        <f>D28*$J28</f>
        <v>1675</v>
      </c>
      <c r="F28" s="8">
        <f>F13*5</f>
        <v>0</v>
      </c>
      <c r="G28" s="17">
        <f>F28*$J28</f>
        <v>0</v>
      </c>
      <c r="H28" s="8">
        <f t="shared" si="3"/>
        <v>830</v>
      </c>
      <c r="I28" s="17">
        <f t="shared" si="3"/>
        <v>4150</v>
      </c>
      <c r="J28" s="18">
        <f>J13</f>
        <v>5</v>
      </c>
    </row>
    <row r="29" spans="1:17" x14ac:dyDescent="0.2">
      <c r="A29" s="7" t="s">
        <v>69</v>
      </c>
      <c r="B29" s="8">
        <f>B14*5</f>
        <v>625</v>
      </c>
      <c r="C29" s="17">
        <f>B29*$J29</f>
        <v>6250</v>
      </c>
      <c r="D29" s="8">
        <f>D14*5</f>
        <v>270</v>
      </c>
      <c r="E29" s="17">
        <f>D29*$J29</f>
        <v>2700</v>
      </c>
      <c r="F29" s="8">
        <f>F14*5</f>
        <v>0</v>
      </c>
      <c r="G29" s="17">
        <f>F29*$J29</f>
        <v>0</v>
      </c>
      <c r="H29" s="8">
        <f t="shared" si="3"/>
        <v>895</v>
      </c>
      <c r="I29" s="17">
        <f t="shared" si="3"/>
        <v>8950</v>
      </c>
      <c r="J29" s="18">
        <f>J14</f>
        <v>10</v>
      </c>
    </row>
    <row r="30" spans="1:17" x14ac:dyDescent="0.2">
      <c r="A30" s="7" t="s">
        <v>3</v>
      </c>
      <c r="B30" s="8">
        <f>B15*5</f>
        <v>495</v>
      </c>
      <c r="C30" s="17">
        <f>B30*$J30</f>
        <v>7425</v>
      </c>
      <c r="D30" s="8">
        <f>D15*5</f>
        <v>205</v>
      </c>
      <c r="E30" s="17">
        <f>D30*$J30</f>
        <v>3075</v>
      </c>
      <c r="F30" s="8">
        <f>F15*5</f>
        <v>0</v>
      </c>
      <c r="G30" s="17">
        <f>F30*$J30</f>
        <v>0</v>
      </c>
      <c r="H30" s="8">
        <f t="shared" si="3"/>
        <v>700</v>
      </c>
      <c r="I30" s="17">
        <f t="shared" si="3"/>
        <v>10500</v>
      </c>
      <c r="J30" s="18">
        <f>J15</f>
        <v>15</v>
      </c>
      <c r="O30" s="9"/>
      <c r="P30" s="9"/>
      <c r="Q30" s="9"/>
    </row>
    <row r="31" spans="1:17" x14ac:dyDescent="0.2">
      <c r="A31" s="22" t="s">
        <v>145</v>
      </c>
      <c r="B31" s="8"/>
      <c r="C31" s="23" t="e">
        <f>SUM(C26:C30)</f>
        <v>#DIV/0!</v>
      </c>
      <c r="D31" s="8"/>
      <c r="E31" s="23" t="e">
        <f>SUM(E26:E30)</f>
        <v>#DIV/0!</v>
      </c>
      <c r="F31" s="8"/>
      <c r="G31" s="23" t="e">
        <f>SUM(G26:G30)</f>
        <v>#DIV/0!</v>
      </c>
      <c r="H31" s="8"/>
      <c r="I31" s="23" t="e">
        <f>SUM(I26:I30)</f>
        <v>#DIV/0!</v>
      </c>
      <c r="J31" s="18"/>
    </row>
    <row r="32" spans="1:17" x14ac:dyDescent="0.2">
      <c r="A32" s="7"/>
      <c r="B32" s="8"/>
      <c r="C32" s="17"/>
      <c r="D32" s="8"/>
      <c r="E32" s="17"/>
      <c r="F32" s="8"/>
      <c r="G32" s="17"/>
      <c r="H32" s="8"/>
      <c r="I32" s="17"/>
      <c r="J32" s="18"/>
      <c r="O32" s="9"/>
      <c r="P32" s="9"/>
      <c r="Q32" s="9"/>
    </row>
    <row r="33" spans="1:17" x14ac:dyDescent="0.2">
      <c r="A33" s="7" t="s">
        <v>70</v>
      </c>
      <c r="B33" s="8">
        <f>Bookings!C18</f>
        <v>0</v>
      </c>
      <c r="C33" s="17">
        <f>Bookings!E18</f>
        <v>0</v>
      </c>
      <c r="D33" s="8">
        <f>Bookings!C19</f>
        <v>0</v>
      </c>
      <c r="E33" s="17">
        <f>Bookings!E19</f>
        <v>0</v>
      </c>
      <c r="F33" s="8">
        <f>Bookings!C20</f>
        <v>0</v>
      </c>
      <c r="G33" s="17">
        <f>Bookings!E20</f>
        <v>0</v>
      </c>
      <c r="H33" s="8">
        <f>B33+D33+F33</f>
        <v>0</v>
      </c>
      <c r="I33" s="17">
        <f>C33+E33+G33</f>
        <v>0</v>
      </c>
      <c r="J33" s="18">
        <f>J18</f>
        <v>260</v>
      </c>
      <c r="O33" s="9"/>
      <c r="P33" s="9"/>
      <c r="Q33" s="9"/>
    </row>
    <row r="34" spans="1:17" x14ac:dyDescent="0.2">
      <c r="A34" s="22" t="s">
        <v>80</v>
      </c>
      <c r="B34" s="8"/>
      <c r="C34" s="28" t="e">
        <f>C31+C33</f>
        <v>#DIV/0!</v>
      </c>
      <c r="E34" s="28" t="e">
        <f>E31+E33</f>
        <v>#DIV/0!</v>
      </c>
      <c r="G34" s="28" t="e">
        <f>G31+G33</f>
        <v>#DIV/0!</v>
      </c>
      <c r="I34" s="39" t="e">
        <f>I31+I33</f>
        <v>#DIV/0!</v>
      </c>
    </row>
    <row r="35" spans="1:17" x14ac:dyDescent="0.2">
      <c r="A35" s="42"/>
      <c r="B35" s="42"/>
      <c r="C35" s="60"/>
      <c r="D35" s="42"/>
      <c r="E35" s="42"/>
      <c r="F35" s="42"/>
      <c r="G35" s="42"/>
      <c r="H35" s="42"/>
      <c r="I35" s="42"/>
      <c r="J35" s="42"/>
    </row>
    <row r="36" spans="1:17" x14ac:dyDescent="0.2">
      <c r="A36" s="42"/>
      <c r="B36" s="42"/>
      <c r="C36" s="60"/>
      <c r="D36" s="42"/>
      <c r="E36" s="42"/>
      <c r="F36" s="42"/>
      <c r="G36" s="42"/>
      <c r="H36" s="42"/>
      <c r="I36" s="42"/>
      <c r="J36" s="42"/>
    </row>
    <row r="37" spans="1:17" x14ac:dyDescent="0.2">
      <c r="A37" s="42"/>
      <c r="B37" s="42"/>
      <c r="C37" s="60"/>
      <c r="D37" s="42"/>
      <c r="E37" s="42"/>
      <c r="F37" s="42"/>
      <c r="G37" s="42"/>
      <c r="H37" s="42"/>
      <c r="I37" s="42"/>
      <c r="J37" s="42"/>
    </row>
    <row r="38" spans="1:17" x14ac:dyDescent="0.2">
      <c r="A38" s="42"/>
      <c r="B38" s="42"/>
      <c r="C38" s="60"/>
      <c r="D38" s="42"/>
      <c r="E38" s="42"/>
      <c r="F38" s="42"/>
      <c r="G38" s="42"/>
      <c r="H38" s="42"/>
      <c r="I38" s="42"/>
      <c r="J38" s="42"/>
    </row>
    <row r="39" spans="1:17" x14ac:dyDescent="0.2">
      <c r="A39" s="42"/>
      <c r="B39" s="42"/>
      <c r="C39" s="60"/>
      <c r="D39" s="42"/>
      <c r="E39" s="42"/>
      <c r="F39" s="42"/>
      <c r="G39" s="42"/>
      <c r="H39" s="42"/>
      <c r="I39" s="42"/>
      <c r="J39" s="42"/>
    </row>
    <row r="40" spans="1:17" x14ac:dyDescent="0.2">
      <c r="A40" s="42"/>
      <c r="B40" s="42"/>
      <c r="C40" s="60"/>
      <c r="D40" s="42"/>
      <c r="E40" s="42"/>
      <c r="F40" s="42"/>
      <c r="G40" s="143" t="str">
        <f>Dashboard!$O$114</f>
        <v>Please see Key for Descriptions</v>
      </c>
      <c r="H40" s="42"/>
      <c r="I40" s="42"/>
      <c r="J40" s="42"/>
    </row>
    <row r="41" spans="1:17" x14ac:dyDescent="0.2">
      <c r="A41" s="42"/>
      <c r="B41" s="42"/>
      <c r="C41" s="60"/>
      <c r="D41" s="42"/>
      <c r="E41" s="42"/>
      <c r="F41" s="42"/>
      <c r="G41" s="42"/>
      <c r="H41" s="42"/>
      <c r="I41" s="42"/>
      <c r="J41" s="42"/>
    </row>
    <row r="42" spans="1:17" x14ac:dyDescent="0.2">
      <c r="A42" s="42"/>
      <c r="B42" s="42"/>
      <c r="C42" s="60"/>
      <c r="D42" s="42"/>
      <c r="E42" s="42"/>
      <c r="F42" s="42"/>
      <c r="G42" s="42"/>
      <c r="H42" s="42"/>
      <c r="I42" s="42"/>
      <c r="J42" s="42"/>
    </row>
    <row r="43" spans="1:17" x14ac:dyDescent="0.2">
      <c r="A43" s="42"/>
      <c r="B43" s="42"/>
      <c r="C43" s="42"/>
      <c r="D43" s="42"/>
      <c r="E43" s="42"/>
      <c r="F43" s="42"/>
      <c r="G43" s="42"/>
      <c r="H43" s="42"/>
      <c r="I43" s="42"/>
      <c r="J43" s="42"/>
    </row>
    <row r="44" spans="1:17" x14ac:dyDescent="0.2">
      <c r="A44" s="42"/>
      <c r="B44" s="42"/>
      <c r="C44" s="42"/>
      <c r="D44" s="42"/>
      <c r="E44" s="42"/>
      <c r="F44" s="42"/>
      <c r="G44" s="42"/>
      <c r="H44" s="42"/>
      <c r="I44" s="42"/>
      <c r="J44" s="42"/>
    </row>
    <row r="45" spans="1:17" x14ac:dyDescent="0.2">
      <c r="A45" s="42"/>
      <c r="B45" s="42"/>
      <c r="C45" s="42"/>
      <c r="D45" s="42"/>
      <c r="E45" s="42"/>
      <c r="F45" s="42"/>
      <c r="G45" s="42"/>
      <c r="H45" s="42"/>
      <c r="I45" s="42"/>
      <c r="J45" s="42"/>
    </row>
    <row r="46" spans="1:17" x14ac:dyDescent="0.2">
      <c r="A46" s="42"/>
      <c r="B46" s="42"/>
      <c r="C46" s="42"/>
      <c r="D46" s="42"/>
      <c r="E46" s="42"/>
      <c r="F46" s="42"/>
      <c r="G46" s="42"/>
      <c r="H46" s="42"/>
      <c r="I46" s="42"/>
      <c r="J46" s="42"/>
    </row>
    <row r="47" spans="1:17" x14ac:dyDescent="0.2">
      <c r="A47" s="42"/>
      <c r="B47" s="42"/>
      <c r="C47" s="42"/>
      <c r="D47" s="42"/>
      <c r="E47" s="42"/>
      <c r="F47" s="42"/>
      <c r="G47" s="42"/>
      <c r="H47" s="42"/>
      <c r="I47" s="42"/>
      <c r="J47" s="42"/>
    </row>
    <row r="48" spans="1:17" x14ac:dyDescent="0.2">
      <c r="A48" s="42"/>
      <c r="B48" s="42"/>
      <c r="C48" s="42"/>
      <c r="D48" s="42"/>
      <c r="E48" s="42"/>
      <c r="F48" s="42"/>
      <c r="G48" s="42"/>
      <c r="H48" s="42"/>
      <c r="I48" s="42"/>
      <c r="J48" s="42"/>
    </row>
    <row r="49" spans="1:10" x14ac:dyDescent="0.2">
      <c r="A49" s="42"/>
      <c r="B49" s="42"/>
      <c r="C49" s="42"/>
      <c r="D49" s="42"/>
      <c r="E49" s="42"/>
      <c r="F49" s="42"/>
      <c r="G49" s="42"/>
      <c r="H49" s="42"/>
      <c r="I49" s="42"/>
      <c r="J49" s="42"/>
    </row>
    <row r="50" spans="1:10" x14ac:dyDescent="0.2">
      <c r="A50" s="42"/>
      <c r="B50" s="42"/>
      <c r="C50" s="42"/>
      <c r="D50" s="42"/>
      <c r="E50" s="42"/>
      <c r="F50" s="42"/>
      <c r="G50" s="42"/>
      <c r="H50" s="42"/>
      <c r="I50" s="42"/>
      <c r="J50" s="42"/>
    </row>
    <row r="51" spans="1:10" x14ac:dyDescent="0.2">
      <c r="A51" s="42"/>
      <c r="B51" s="42"/>
      <c r="C51" s="42"/>
      <c r="D51" s="42"/>
      <c r="E51" s="42"/>
      <c r="F51" s="42"/>
      <c r="G51" s="42"/>
      <c r="H51" s="42"/>
      <c r="I51" s="42"/>
      <c r="J51" s="42"/>
    </row>
    <row r="52" spans="1:10" x14ac:dyDescent="0.2">
      <c r="A52" s="42"/>
      <c r="B52" s="42"/>
      <c r="C52" s="42"/>
      <c r="D52" s="42"/>
      <c r="E52" s="42"/>
      <c r="F52" s="42"/>
      <c r="G52" s="42"/>
      <c r="H52" s="42"/>
      <c r="I52" s="42"/>
      <c r="J52" s="42"/>
    </row>
    <row r="53" spans="1:10" x14ac:dyDescent="0.2">
      <c r="A53" s="42"/>
      <c r="B53" s="42"/>
      <c r="C53" s="42"/>
      <c r="D53" s="42"/>
      <c r="E53" s="42"/>
      <c r="F53" s="42"/>
      <c r="G53" s="42"/>
      <c r="H53" s="42"/>
      <c r="I53" s="42"/>
      <c r="J53" s="42"/>
    </row>
    <row r="54" spans="1:10" x14ac:dyDescent="0.2">
      <c r="A54" s="42"/>
      <c r="B54" s="42"/>
      <c r="C54" s="42"/>
      <c r="D54" s="42"/>
      <c r="E54" s="42"/>
      <c r="F54" s="42"/>
      <c r="G54" s="42"/>
      <c r="H54" s="42"/>
      <c r="I54" s="42"/>
      <c r="J54" s="42"/>
    </row>
    <row r="55" spans="1:10" x14ac:dyDescent="0.2">
      <c r="A55" s="42"/>
      <c r="B55" s="42"/>
      <c r="C55" s="42"/>
      <c r="D55" s="42"/>
      <c r="E55" s="42"/>
      <c r="F55" s="42"/>
      <c r="G55" s="42"/>
      <c r="H55" s="42"/>
      <c r="I55" s="42"/>
      <c r="J55" s="42"/>
    </row>
    <row r="56" spans="1:10" x14ac:dyDescent="0.2">
      <c r="A56" s="42"/>
      <c r="B56" s="42"/>
      <c r="C56" s="42"/>
      <c r="D56" s="42"/>
      <c r="E56" s="42"/>
      <c r="F56" s="42"/>
      <c r="G56" s="42"/>
      <c r="H56" s="42"/>
      <c r="I56" s="42"/>
      <c r="J56" s="42"/>
    </row>
    <row r="57" spans="1:10" x14ac:dyDescent="0.2">
      <c r="A57" s="42"/>
      <c r="B57" s="42"/>
      <c r="C57" s="42"/>
      <c r="D57" s="42"/>
      <c r="E57" s="42"/>
      <c r="F57" s="42"/>
      <c r="G57" s="42"/>
      <c r="H57" s="42"/>
      <c r="I57" s="42"/>
      <c r="J57" s="42"/>
    </row>
    <row r="58" spans="1:10" x14ac:dyDescent="0.2">
      <c r="A58" s="42"/>
      <c r="B58" s="42"/>
      <c r="C58" s="42"/>
      <c r="D58" s="42"/>
      <c r="E58" s="42"/>
      <c r="F58" s="42"/>
      <c r="G58" s="42"/>
      <c r="H58" s="42"/>
      <c r="I58" s="42"/>
      <c r="J58" s="42"/>
    </row>
    <row r="59" spans="1:10" x14ac:dyDescent="0.2">
      <c r="A59" s="42"/>
      <c r="B59" s="42"/>
      <c r="C59" s="42"/>
      <c r="D59" s="42"/>
      <c r="E59" s="42"/>
      <c r="F59" s="42"/>
      <c r="G59" s="42"/>
      <c r="H59" s="42"/>
      <c r="I59" s="42"/>
      <c r="J59" s="42"/>
    </row>
    <row r="60" spans="1:10" x14ac:dyDescent="0.2">
      <c r="A60" s="42"/>
      <c r="B60" s="42"/>
      <c r="C60" s="42"/>
      <c r="D60" s="42"/>
      <c r="E60" s="42"/>
      <c r="F60" s="42"/>
      <c r="G60" s="42"/>
      <c r="H60" s="42"/>
      <c r="I60" s="42"/>
      <c r="J60" s="42"/>
    </row>
    <row r="61" spans="1:10" x14ac:dyDescent="0.2">
      <c r="A61" s="42"/>
      <c r="B61" s="42"/>
      <c r="C61" s="42"/>
      <c r="D61" s="42"/>
      <c r="E61" s="42"/>
      <c r="F61" s="42"/>
      <c r="G61" s="42"/>
      <c r="H61" s="42"/>
      <c r="I61" s="42"/>
      <c r="J61" s="42"/>
    </row>
    <row r="62" spans="1:10" x14ac:dyDescent="0.2">
      <c r="A62" s="42"/>
      <c r="B62" s="42"/>
      <c r="C62" s="42"/>
      <c r="D62" s="42"/>
      <c r="E62" s="42"/>
      <c r="F62" s="42"/>
      <c r="G62" s="42"/>
      <c r="H62" s="42"/>
      <c r="I62" s="42"/>
      <c r="J62" s="42"/>
    </row>
    <row r="63" spans="1:10" x14ac:dyDescent="0.2">
      <c r="A63" s="42"/>
      <c r="B63" s="42"/>
      <c r="C63" s="42"/>
      <c r="D63" s="42"/>
      <c r="E63" s="42"/>
      <c r="F63" s="42"/>
      <c r="G63" s="42"/>
      <c r="H63" s="42"/>
      <c r="I63" s="42"/>
      <c r="J63" s="42"/>
    </row>
    <row r="64" spans="1:10" x14ac:dyDescent="0.2">
      <c r="A64" s="42"/>
      <c r="B64" s="42"/>
      <c r="C64" s="42"/>
      <c r="D64" s="42"/>
      <c r="E64" s="42"/>
      <c r="F64" s="42"/>
      <c r="G64" s="42"/>
      <c r="H64" s="42"/>
      <c r="I64" s="42"/>
      <c r="J64" s="42"/>
    </row>
    <row r="65" spans="1:10" x14ac:dyDescent="0.2">
      <c r="A65" s="42"/>
      <c r="B65" s="42"/>
      <c r="C65" s="42"/>
      <c r="D65" s="42"/>
      <c r="E65" s="42"/>
      <c r="F65" s="42"/>
      <c r="G65" s="42"/>
      <c r="H65" s="42"/>
      <c r="I65" s="42"/>
      <c r="J65" s="42"/>
    </row>
    <row r="66" spans="1:10" x14ac:dyDescent="0.2">
      <c r="A66" s="42"/>
      <c r="B66" s="42"/>
      <c r="C66" s="42"/>
      <c r="D66" s="42"/>
      <c r="E66" s="42"/>
      <c r="F66" s="42"/>
      <c r="G66" s="42"/>
      <c r="H66" s="42"/>
      <c r="I66" s="42"/>
      <c r="J66" s="42"/>
    </row>
    <row r="67" spans="1:10" x14ac:dyDescent="0.2">
      <c r="A67" s="42"/>
      <c r="B67" s="42"/>
      <c r="C67" s="42"/>
      <c r="D67" s="42"/>
      <c r="E67" s="42"/>
      <c r="F67" s="42"/>
      <c r="G67" s="42"/>
      <c r="H67" s="42"/>
      <c r="I67" s="42"/>
      <c r="J67" s="42"/>
    </row>
    <row r="71" spans="1:10" x14ac:dyDescent="0.2">
      <c r="B71" t="str">
        <f>B25</f>
        <v>Luxury Link</v>
      </c>
      <c r="C71" t="str">
        <f t="shared" ref="C71:C76" si="4">D25</f>
        <v>Family Getaway</v>
      </c>
      <c r="D71" t="str">
        <f t="shared" ref="D71:D76" si="5">F25</f>
        <v>Vacationist</v>
      </c>
    </row>
    <row r="72" spans="1:10" x14ac:dyDescent="0.2">
      <c r="A72" t="str">
        <f>A26</f>
        <v>Impressions</v>
      </c>
      <c r="B72" s="9">
        <f>B26</f>
        <v>0</v>
      </c>
      <c r="C72" s="9">
        <f t="shared" si="4"/>
        <v>0</v>
      </c>
      <c r="D72" s="9">
        <f t="shared" si="5"/>
        <v>0</v>
      </c>
    </row>
    <row r="73" spans="1:10" x14ac:dyDescent="0.2">
      <c r="A73" t="str">
        <f>A27</f>
        <v>Click-Throughs</v>
      </c>
      <c r="B73" s="9">
        <f>B27</f>
        <v>0</v>
      </c>
      <c r="C73" s="9">
        <f t="shared" si="4"/>
        <v>4535</v>
      </c>
      <c r="D73" s="9">
        <f t="shared" si="5"/>
        <v>0</v>
      </c>
    </row>
    <row r="74" spans="1:10" x14ac:dyDescent="0.2">
      <c r="A74" t="str">
        <f t="shared" ref="A74:B76" si="6">A28</f>
        <v>Emails</v>
      </c>
      <c r="B74" s="9">
        <f t="shared" si="6"/>
        <v>495</v>
      </c>
      <c r="C74" s="9">
        <f t="shared" si="4"/>
        <v>335</v>
      </c>
      <c r="D74" s="9">
        <f t="shared" si="5"/>
        <v>0</v>
      </c>
    </row>
    <row r="75" spans="1:10" x14ac:dyDescent="0.2">
      <c r="A75" t="str">
        <f t="shared" si="6"/>
        <v>Leads</v>
      </c>
      <c r="B75" s="9">
        <f t="shared" si="6"/>
        <v>625</v>
      </c>
      <c r="C75" s="9">
        <f t="shared" si="4"/>
        <v>270</v>
      </c>
      <c r="D75" s="9">
        <f t="shared" si="5"/>
        <v>0</v>
      </c>
    </row>
    <row r="76" spans="1:10" x14ac:dyDescent="0.2">
      <c r="A76" t="str">
        <f t="shared" si="6"/>
        <v>Calls</v>
      </c>
      <c r="B76" s="9">
        <f t="shared" si="6"/>
        <v>495</v>
      </c>
      <c r="C76" s="9">
        <f t="shared" si="4"/>
        <v>205</v>
      </c>
      <c r="D76" s="9">
        <f t="shared" si="5"/>
        <v>0</v>
      </c>
    </row>
    <row r="77" spans="1:10" x14ac:dyDescent="0.2">
      <c r="A77" t="str">
        <f>A33</f>
        <v>Bookings</v>
      </c>
      <c r="B77" s="9">
        <f>B33</f>
        <v>0</v>
      </c>
      <c r="C77" s="9">
        <f>D33</f>
        <v>0</v>
      </c>
      <c r="D77" s="9">
        <f>F33</f>
        <v>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tabSelected="1" zoomScaleNormal="100" workbookViewId="0">
      <selection activeCell="I6" sqref="I6"/>
    </sheetView>
  </sheetViews>
  <sheetFormatPr defaultRowHeight="12.75" x14ac:dyDescent="0.2"/>
  <cols>
    <col min="1" max="1" width="18.85546875" bestFit="1" customWidth="1"/>
    <col min="2" max="2" width="8.85546875" bestFit="1" customWidth="1"/>
    <col min="3" max="3" width="8.7109375" bestFit="1" customWidth="1"/>
    <col min="4" max="4" width="6.28515625" bestFit="1" customWidth="1"/>
    <col min="5" max="5" width="8.42578125" customWidth="1"/>
    <col min="6" max="6" width="10.28515625" bestFit="1" customWidth="1"/>
    <col min="7" max="7" width="12.85546875" bestFit="1" customWidth="1"/>
    <col min="8" max="8" width="11.42578125" customWidth="1"/>
    <col min="9" max="9" width="13" customWidth="1"/>
    <col min="10" max="11" width="0" hidden="1" customWidth="1"/>
    <col min="12" max="255" width="11.42578125" customWidth="1"/>
  </cols>
  <sheetData>
    <row r="1" spans="1:9" ht="26.25" x14ac:dyDescent="0.4">
      <c r="A1" s="48" t="s">
        <v>180</v>
      </c>
      <c r="B1" s="42"/>
      <c r="C1" s="42"/>
      <c r="D1" s="42"/>
      <c r="E1" s="42"/>
      <c r="F1" s="42"/>
      <c r="G1" s="42"/>
      <c r="H1" s="42"/>
      <c r="I1" s="42"/>
    </row>
    <row r="2" spans="1:9" ht="18" x14ac:dyDescent="0.25">
      <c r="A2" s="137">
        <f>Dashboard!$J$4</f>
        <v>0</v>
      </c>
      <c r="B2" s="51"/>
      <c r="C2" s="52"/>
      <c r="D2" s="42"/>
      <c r="E2" s="42"/>
      <c r="F2" s="42"/>
      <c r="G2" s="42"/>
      <c r="H2" s="42"/>
      <c r="I2" s="42"/>
    </row>
    <row r="3" spans="1:9" ht="15" x14ac:dyDescent="0.25">
      <c r="A3" s="138" t="s">
        <v>171</v>
      </c>
      <c r="B3" s="139"/>
      <c r="C3" s="55"/>
      <c r="D3" s="42"/>
      <c r="E3" s="42"/>
      <c r="F3" s="42"/>
      <c r="G3" s="42"/>
      <c r="H3" s="42"/>
      <c r="I3" s="42"/>
    </row>
    <row r="4" spans="1:9" ht="18" x14ac:dyDescent="0.25">
      <c r="A4" s="122"/>
      <c r="B4" s="49"/>
      <c r="C4" s="49"/>
      <c r="D4" s="42"/>
      <c r="E4" s="42"/>
      <c r="F4" s="42"/>
      <c r="G4" s="42"/>
      <c r="H4" s="42"/>
      <c r="I4" s="42"/>
    </row>
    <row r="5" spans="1:9" ht="18" x14ac:dyDescent="0.25">
      <c r="A5" s="103"/>
      <c r="B5" s="42"/>
      <c r="C5" s="42"/>
      <c r="D5" s="42"/>
      <c r="E5" s="42"/>
      <c r="F5" s="42"/>
      <c r="G5" s="42"/>
      <c r="H5" s="42"/>
      <c r="I5" s="42"/>
    </row>
    <row r="6" spans="1:9" ht="38.25" x14ac:dyDescent="0.2">
      <c r="A6" s="34"/>
      <c r="B6" s="134" t="s">
        <v>82</v>
      </c>
      <c r="C6" s="134" t="s">
        <v>70</v>
      </c>
      <c r="D6" s="134" t="s">
        <v>6</v>
      </c>
      <c r="E6" s="134" t="s">
        <v>165</v>
      </c>
      <c r="F6" s="134" t="s">
        <v>81</v>
      </c>
      <c r="G6" s="134" t="s">
        <v>166</v>
      </c>
    </row>
    <row r="7" spans="1:9" x14ac:dyDescent="0.2">
      <c r="A7" s="7" t="s">
        <v>42</v>
      </c>
      <c r="B7" s="8"/>
      <c r="C7" s="8"/>
      <c r="D7" s="8"/>
      <c r="E7" s="17">
        <f>D7*260</f>
        <v>0</v>
      </c>
      <c r="F7" s="29">
        <v>0.21</v>
      </c>
      <c r="G7" s="17">
        <f>E7*(1-F7)</f>
        <v>0</v>
      </c>
    </row>
    <row r="8" spans="1:9" x14ac:dyDescent="0.2">
      <c r="A8" s="7" t="s">
        <v>43</v>
      </c>
      <c r="B8" s="8"/>
      <c r="C8" s="8"/>
      <c r="D8" s="8"/>
      <c r="E8" s="17">
        <f>D8*260</f>
        <v>0</v>
      </c>
      <c r="F8" s="29">
        <v>0.21</v>
      </c>
      <c r="G8" s="17">
        <f>E8*(1-F8)</f>
        <v>0</v>
      </c>
    </row>
    <row r="9" spans="1:9" x14ac:dyDescent="0.2">
      <c r="A9" s="7" t="s">
        <v>4</v>
      </c>
      <c r="B9" s="165"/>
      <c r="C9" s="8"/>
      <c r="D9" s="8"/>
      <c r="E9" s="17">
        <f>D9*260</f>
        <v>0</v>
      </c>
      <c r="F9" s="29">
        <v>0.18</v>
      </c>
      <c r="G9" s="17">
        <f>E9*(1-F9)</f>
        <v>0</v>
      </c>
    </row>
    <row r="10" spans="1:9" x14ac:dyDescent="0.2">
      <c r="A10" s="7"/>
      <c r="B10" s="31"/>
      <c r="C10" s="8"/>
      <c r="D10" s="23"/>
      <c r="E10" s="23"/>
      <c r="F10" s="8"/>
      <c r="G10" s="23"/>
    </row>
    <row r="11" spans="1:9" x14ac:dyDescent="0.2">
      <c r="A11" s="7" t="s">
        <v>45</v>
      </c>
      <c r="B11" s="30"/>
      <c r="C11" s="8">
        <f t="shared" ref="C11:G11" si="0">SUM(C7:C10)</f>
        <v>0</v>
      </c>
      <c r="D11" s="8">
        <f t="shared" si="0"/>
        <v>0</v>
      </c>
      <c r="E11" s="23">
        <f t="shared" si="0"/>
        <v>0</v>
      </c>
      <c r="F11" s="29"/>
      <c r="G11" s="23">
        <f t="shared" si="0"/>
        <v>0</v>
      </c>
      <c r="H11" s="18">
        <f>'Activity Summary'!J18</f>
        <v>260</v>
      </c>
    </row>
    <row r="12" spans="1:9" x14ac:dyDescent="0.2">
      <c r="B12" s="14"/>
      <c r="F12" s="7" t="s">
        <v>83</v>
      </c>
      <c r="G12" s="28"/>
    </row>
    <row r="13" spans="1:9" x14ac:dyDescent="0.2">
      <c r="B13" s="14"/>
      <c r="F13" s="7" t="s">
        <v>84</v>
      </c>
      <c r="G13" s="28">
        <f>G11-G12</f>
        <v>0</v>
      </c>
    </row>
    <row r="14" spans="1:9" x14ac:dyDescent="0.2">
      <c r="A14" s="42"/>
      <c r="B14" s="60"/>
      <c r="C14" s="42"/>
      <c r="D14" s="42"/>
      <c r="E14" s="42"/>
      <c r="F14" s="42"/>
      <c r="G14" s="42"/>
    </row>
    <row r="15" spans="1:9" x14ac:dyDescent="0.2">
      <c r="A15" s="42"/>
      <c r="B15" s="60"/>
      <c r="C15" s="42"/>
      <c r="D15" s="42"/>
      <c r="E15" s="42"/>
      <c r="F15" s="42"/>
      <c r="G15" s="42"/>
    </row>
    <row r="16" spans="1:9" x14ac:dyDescent="0.2">
      <c r="A16" s="42"/>
      <c r="B16" s="60"/>
      <c r="C16" s="42"/>
      <c r="D16" s="42"/>
      <c r="E16" s="42"/>
      <c r="F16" s="42"/>
      <c r="G16" s="42"/>
    </row>
    <row r="17" spans="1:9" ht="38.25" x14ac:dyDescent="0.2">
      <c r="A17" s="34" t="s">
        <v>46</v>
      </c>
      <c r="B17" s="134" t="s">
        <v>82</v>
      </c>
      <c r="C17" s="134" t="s">
        <v>70</v>
      </c>
      <c r="D17" s="134" t="s">
        <v>6</v>
      </c>
      <c r="E17" s="134" t="s">
        <v>165</v>
      </c>
      <c r="F17" s="134" t="s">
        <v>81</v>
      </c>
      <c r="G17" s="134" t="s">
        <v>166</v>
      </c>
    </row>
    <row r="18" spans="1:9" x14ac:dyDescent="0.2">
      <c r="A18" s="7" t="s">
        <v>42</v>
      </c>
      <c r="B18" s="8"/>
      <c r="C18" s="8"/>
      <c r="D18" s="8"/>
      <c r="E18" s="17">
        <f>D18*260</f>
        <v>0</v>
      </c>
      <c r="F18" s="29">
        <v>0.21</v>
      </c>
      <c r="G18" s="17">
        <f>E18*(1-F18)</f>
        <v>0</v>
      </c>
    </row>
    <row r="19" spans="1:9" x14ac:dyDescent="0.2">
      <c r="A19" s="7" t="s">
        <v>43</v>
      </c>
      <c r="B19" s="8"/>
      <c r="C19" s="8"/>
      <c r="D19" s="8"/>
      <c r="E19" s="17">
        <f>D19*260</f>
        <v>0</v>
      </c>
      <c r="F19" s="29">
        <v>0.21</v>
      </c>
      <c r="G19" s="17">
        <f>E19*(1-F19)</f>
        <v>0</v>
      </c>
    </row>
    <row r="20" spans="1:9" x14ac:dyDescent="0.2">
      <c r="A20" s="7" t="s">
        <v>4</v>
      </c>
      <c r="B20" s="8"/>
      <c r="C20" s="8"/>
      <c r="D20" s="8"/>
      <c r="E20" s="17">
        <f>D20*260</f>
        <v>0</v>
      </c>
      <c r="F20" s="29">
        <v>0.18</v>
      </c>
      <c r="G20" s="17">
        <f>E20*(1-F20)</f>
        <v>0</v>
      </c>
    </row>
    <row r="21" spans="1:9" x14ac:dyDescent="0.2">
      <c r="A21" s="7"/>
      <c r="B21" s="31"/>
      <c r="C21" s="8"/>
      <c r="D21" s="23"/>
      <c r="E21" s="23"/>
      <c r="F21" s="8"/>
      <c r="G21" s="23"/>
    </row>
    <row r="22" spans="1:9" x14ac:dyDescent="0.2">
      <c r="A22" s="7" t="s">
        <v>45</v>
      </c>
      <c r="B22" s="30"/>
      <c r="C22" s="8">
        <f>SUM(C18:C21)</f>
        <v>0</v>
      </c>
      <c r="D22" s="8">
        <f>SUM(D18:D21)</f>
        <v>0</v>
      </c>
      <c r="E22" s="23">
        <f>SUM(E18:E21)</f>
        <v>0</v>
      </c>
      <c r="F22" s="29"/>
      <c r="G22" s="23">
        <f>SUM(G18:G21)</f>
        <v>0</v>
      </c>
    </row>
    <row r="23" spans="1:9" x14ac:dyDescent="0.2">
      <c r="A23" s="7"/>
      <c r="B23" s="17"/>
      <c r="C23" s="8"/>
      <c r="D23" s="17"/>
      <c r="E23" s="17"/>
      <c r="F23" s="7" t="s">
        <v>83</v>
      </c>
      <c r="G23" s="28"/>
    </row>
    <row r="24" spans="1:9" x14ac:dyDescent="0.2">
      <c r="F24" s="7" t="s">
        <v>84</v>
      </c>
      <c r="G24" s="28">
        <f>G22-G23</f>
        <v>0</v>
      </c>
    </row>
    <row r="25" spans="1:9" x14ac:dyDescent="0.2">
      <c r="A25" s="42"/>
      <c r="B25" s="42"/>
      <c r="C25" s="42"/>
      <c r="D25" s="42"/>
      <c r="E25" s="42"/>
      <c r="F25" s="42"/>
      <c r="G25" s="42"/>
      <c r="H25" s="42"/>
      <c r="I25" s="42"/>
    </row>
    <row r="26" spans="1:9" x14ac:dyDescent="0.2">
      <c r="A26" s="42"/>
      <c r="B26" s="42"/>
      <c r="C26" s="42"/>
      <c r="D26" s="42"/>
      <c r="F26" s="123"/>
      <c r="G26" s="42"/>
      <c r="H26" s="42"/>
      <c r="I26" s="42"/>
    </row>
    <row r="27" spans="1:9" x14ac:dyDescent="0.2">
      <c r="A27" s="42"/>
      <c r="B27" s="42"/>
      <c r="C27" s="42"/>
      <c r="D27" s="42"/>
      <c r="E27" s="42"/>
      <c r="F27" s="42"/>
      <c r="G27" s="42"/>
      <c r="H27" s="42"/>
      <c r="I27" s="42"/>
    </row>
    <row r="28" spans="1:9" x14ac:dyDescent="0.2">
      <c r="A28" s="42"/>
      <c r="B28" s="42"/>
      <c r="C28" s="42"/>
      <c r="D28" s="42"/>
      <c r="E28" s="42"/>
      <c r="F28" s="42"/>
      <c r="G28" s="42"/>
      <c r="H28" s="166" t="s">
        <v>167</v>
      </c>
      <c r="I28" s="166"/>
    </row>
    <row r="29" spans="1:9" x14ac:dyDescent="0.2">
      <c r="A29" s="42"/>
      <c r="B29" s="42"/>
      <c r="C29" s="42"/>
      <c r="D29" s="42"/>
      <c r="E29" s="42"/>
      <c r="F29" s="42"/>
      <c r="G29" s="42"/>
      <c r="H29" s="166"/>
      <c r="I29" s="166"/>
    </row>
    <row r="30" spans="1:9" x14ac:dyDescent="0.2">
      <c r="A30" s="42"/>
      <c r="B30" s="42"/>
      <c r="C30" s="42"/>
      <c r="D30" s="42"/>
      <c r="E30" s="42"/>
      <c r="F30" s="42"/>
      <c r="G30" s="42"/>
      <c r="H30" s="42"/>
      <c r="I30" s="42"/>
    </row>
    <row r="31" spans="1:9" x14ac:dyDescent="0.2">
      <c r="A31" s="42"/>
      <c r="B31" s="42"/>
      <c r="C31" s="42"/>
      <c r="D31" s="42"/>
      <c r="E31" s="42"/>
      <c r="F31" s="42"/>
      <c r="G31" s="42"/>
      <c r="H31" s="143" t="str">
        <f>Dashboard!$O$114</f>
        <v>Please see Key for Descriptions</v>
      </c>
      <c r="I31" s="42"/>
    </row>
    <row r="32" spans="1:9" x14ac:dyDescent="0.2">
      <c r="A32" s="42"/>
      <c r="B32" s="42"/>
      <c r="C32" s="42"/>
      <c r="D32" s="42"/>
      <c r="E32" s="42"/>
      <c r="F32" s="42"/>
      <c r="G32" s="42"/>
      <c r="H32" s="42"/>
      <c r="I32" s="42"/>
    </row>
    <row r="33" spans="1:9" x14ac:dyDescent="0.2">
      <c r="A33" s="42"/>
      <c r="B33" s="42"/>
      <c r="C33" s="42"/>
      <c r="D33" s="42"/>
      <c r="E33" s="42"/>
      <c r="F33" s="42"/>
      <c r="G33" s="42"/>
      <c r="H33" s="42"/>
      <c r="I33" s="42"/>
    </row>
    <row r="34" spans="1:9" x14ac:dyDescent="0.2">
      <c r="A34" s="42"/>
      <c r="B34" s="42"/>
      <c r="C34" s="42"/>
      <c r="D34" s="42"/>
      <c r="E34" s="42"/>
      <c r="F34" s="42"/>
      <c r="G34" s="42"/>
      <c r="H34" s="42"/>
      <c r="I34" s="42"/>
    </row>
    <row r="35" spans="1:9" x14ac:dyDescent="0.2">
      <c r="A35" s="42"/>
      <c r="B35" s="42"/>
      <c r="C35" s="42"/>
      <c r="D35" s="42"/>
      <c r="E35" s="42"/>
      <c r="F35" s="42"/>
      <c r="G35" s="42"/>
      <c r="H35" s="42"/>
      <c r="I35" s="42"/>
    </row>
    <row r="36" spans="1:9" x14ac:dyDescent="0.2">
      <c r="A36" s="42"/>
      <c r="B36" s="42"/>
      <c r="C36" s="42"/>
      <c r="D36" s="42"/>
      <c r="E36" s="42"/>
      <c r="F36" s="42"/>
      <c r="G36" s="42"/>
      <c r="H36" s="42"/>
      <c r="I36" s="42"/>
    </row>
    <row r="37" spans="1:9" x14ac:dyDescent="0.2">
      <c r="A37" s="42"/>
      <c r="B37" s="42"/>
      <c r="C37" s="42"/>
      <c r="D37" s="42"/>
      <c r="E37" s="42"/>
      <c r="F37" s="42"/>
      <c r="G37" s="42"/>
      <c r="H37" s="42"/>
      <c r="I37" s="42"/>
    </row>
    <row r="38" spans="1:9" x14ac:dyDescent="0.2">
      <c r="A38" s="42"/>
      <c r="B38" s="42"/>
      <c r="C38" s="42"/>
      <c r="D38" s="42"/>
      <c r="E38" s="42"/>
      <c r="F38" s="42"/>
      <c r="G38" s="42"/>
      <c r="H38" s="42"/>
      <c r="I38" s="42"/>
    </row>
    <row r="39" spans="1:9" x14ac:dyDescent="0.2">
      <c r="A39" s="42"/>
      <c r="B39" s="42"/>
      <c r="C39" s="42"/>
      <c r="D39" s="42"/>
      <c r="E39" s="42"/>
      <c r="F39" s="42"/>
      <c r="G39" s="42"/>
      <c r="H39" s="42"/>
      <c r="I39" s="42"/>
    </row>
    <row r="40" spans="1:9" x14ac:dyDescent="0.2">
      <c r="A40" s="42"/>
      <c r="B40" s="42"/>
      <c r="C40" s="42"/>
      <c r="D40" s="42"/>
      <c r="E40" s="42"/>
      <c r="F40" s="42"/>
      <c r="G40" s="42"/>
      <c r="H40" s="42"/>
      <c r="I40" s="42"/>
    </row>
    <row r="41" spans="1:9" x14ac:dyDescent="0.2">
      <c r="A41" s="42"/>
      <c r="B41" s="42"/>
      <c r="C41" s="42"/>
      <c r="D41" s="42"/>
      <c r="E41" s="42"/>
      <c r="F41" s="42"/>
      <c r="G41" s="42"/>
      <c r="H41" s="42"/>
      <c r="I41" s="42"/>
    </row>
    <row r="42" spans="1:9" x14ac:dyDescent="0.2">
      <c r="A42" s="42"/>
      <c r="B42" s="42"/>
      <c r="C42" s="42"/>
      <c r="D42" s="42"/>
      <c r="E42" s="42"/>
      <c r="F42" s="42"/>
      <c r="G42" s="42"/>
      <c r="H42" s="42"/>
      <c r="I42" s="42"/>
    </row>
    <row r="43" spans="1:9" x14ac:dyDescent="0.2">
      <c r="A43" s="42"/>
      <c r="B43" s="42"/>
      <c r="C43" s="42"/>
      <c r="D43" s="42"/>
      <c r="E43" s="42"/>
      <c r="F43" s="42"/>
      <c r="G43" s="42"/>
      <c r="H43" s="42"/>
      <c r="I43" s="42"/>
    </row>
    <row r="44" spans="1:9" x14ac:dyDescent="0.2">
      <c r="A44" s="42"/>
      <c r="B44" s="42"/>
      <c r="C44" s="42"/>
      <c r="D44" s="42"/>
      <c r="E44" s="42"/>
      <c r="F44" s="42"/>
      <c r="G44" s="42"/>
      <c r="H44" s="42"/>
      <c r="I44" s="42"/>
    </row>
    <row r="45" spans="1:9" x14ac:dyDescent="0.2">
      <c r="A45" s="42"/>
      <c r="B45" s="42"/>
      <c r="C45" s="42"/>
      <c r="D45" s="42"/>
      <c r="E45" s="42"/>
      <c r="F45" s="42"/>
      <c r="G45" s="42"/>
      <c r="H45" s="42"/>
      <c r="I45" s="42"/>
    </row>
  </sheetData>
  <mergeCells count="1">
    <mergeCell ref="H28:I29"/>
  </mergeCells>
  <phoneticPr fontId="4" type="noConversion"/>
  <hyperlinks>
    <hyperlink ref="H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1"/>
  <sheetViews>
    <sheetView zoomScaleNormal="100" workbookViewId="0">
      <selection activeCell="H33" sqref="H33"/>
    </sheetView>
  </sheetViews>
  <sheetFormatPr defaultRowHeight="12.75" x14ac:dyDescent="0.2"/>
  <cols>
    <col min="1" max="1" width="21.85546875" customWidth="1"/>
    <col min="2" max="13" width="11.42578125" customWidth="1"/>
    <col min="14" max="14" width="11.7109375" customWidth="1"/>
    <col min="15" max="15" width="12.85546875" customWidth="1"/>
    <col min="16" max="16" width="7" customWidth="1"/>
    <col min="17" max="256" width="11.42578125" customWidth="1"/>
  </cols>
  <sheetData>
    <row r="1" spans="1:16" ht="26.25" x14ac:dyDescent="0.4">
      <c r="A1" s="48" t="s">
        <v>181</v>
      </c>
      <c r="B1" s="42"/>
      <c r="C1" s="42"/>
      <c r="D1" s="42"/>
      <c r="E1" s="42"/>
      <c r="F1" s="42"/>
      <c r="G1" s="42"/>
      <c r="H1" s="42"/>
      <c r="I1" s="42"/>
      <c r="J1" s="42"/>
      <c r="K1" s="42"/>
      <c r="L1" s="42"/>
      <c r="M1" s="42"/>
      <c r="N1" s="42"/>
      <c r="O1" s="42"/>
      <c r="P1" s="42"/>
    </row>
    <row r="2" spans="1:16" ht="18" x14ac:dyDescent="0.25">
      <c r="A2" s="135">
        <f>Dashboard!$J$4</f>
        <v>0</v>
      </c>
      <c r="B2" s="51"/>
      <c r="C2" s="52"/>
      <c r="D2" s="42"/>
      <c r="E2" s="42"/>
      <c r="F2" s="42"/>
      <c r="G2" s="42"/>
      <c r="H2" s="42"/>
      <c r="I2" s="42"/>
      <c r="J2" s="42"/>
      <c r="K2" s="42"/>
      <c r="L2" s="42"/>
      <c r="M2" s="42"/>
      <c r="N2" s="42"/>
      <c r="O2" s="42"/>
      <c r="P2" s="42"/>
    </row>
    <row r="3" spans="1:16" ht="15" x14ac:dyDescent="0.25">
      <c r="A3" s="106" t="s">
        <v>170</v>
      </c>
      <c r="B3" s="107"/>
      <c r="C3" s="108"/>
      <c r="D3" s="64"/>
      <c r="E3" s="64"/>
      <c r="F3" s="64"/>
      <c r="G3" s="64"/>
      <c r="H3" s="64"/>
      <c r="I3" s="64"/>
      <c r="J3" s="64"/>
      <c r="K3" s="64"/>
      <c r="L3" s="64"/>
      <c r="M3" s="64"/>
      <c r="N3" s="64"/>
      <c r="O3" s="42"/>
      <c r="P3" s="42"/>
    </row>
    <row r="4" spans="1:16" ht="15" x14ac:dyDescent="0.25">
      <c r="A4" s="112"/>
      <c r="B4" s="113"/>
      <c r="C4" s="113"/>
      <c r="D4" s="64"/>
      <c r="E4" s="64"/>
      <c r="F4" s="64"/>
      <c r="G4" s="64"/>
      <c r="H4" s="64"/>
      <c r="I4" s="64"/>
      <c r="J4" s="64"/>
      <c r="K4" s="64"/>
      <c r="L4" s="64"/>
      <c r="M4" s="64"/>
      <c r="N4" s="64"/>
      <c r="O4" s="42"/>
      <c r="P4" s="42"/>
    </row>
    <row r="5" spans="1:16" ht="15" x14ac:dyDescent="0.25">
      <c r="A5" s="112"/>
      <c r="B5" s="113"/>
      <c r="C5" s="113"/>
      <c r="D5" s="64"/>
      <c r="E5" s="64"/>
      <c r="F5" s="64"/>
      <c r="G5" s="64"/>
      <c r="H5" s="64"/>
      <c r="I5" s="64"/>
      <c r="J5" s="64"/>
      <c r="K5" s="64"/>
      <c r="L5" s="64"/>
      <c r="M5" s="64"/>
      <c r="N5" s="64"/>
      <c r="O5" s="42"/>
      <c r="P5" s="42"/>
    </row>
    <row r="6" spans="1:16" x14ac:dyDescent="0.2">
      <c r="A6" s="45"/>
      <c r="B6" s="64"/>
      <c r="C6" s="64"/>
      <c r="D6" s="64"/>
      <c r="E6" s="64"/>
      <c r="F6" s="64"/>
      <c r="G6" s="64"/>
      <c r="H6" s="64"/>
      <c r="I6" s="64"/>
      <c r="J6" s="64"/>
      <c r="K6" s="64"/>
      <c r="L6" s="64"/>
      <c r="M6" s="64"/>
      <c r="N6" s="64"/>
      <c r="O6" s="42"/>
      <c r="P6" s="42"/>
    </row>
    <row r="7" spans="1:16" ht="15.75" x14ac:dyDescent="0.25">
      <c r="A7" s="32" t="s">
        <v>40</v>
      </c>
      <c r="B7" s="33"/>
      <c r="C7" s="33"/>
      <c r="D7" s="33"/>
      <c r="E7" s="33"/>
      <c r="F7" s="33"/>
      <c r="G7" s="33"/>
      <c r="H7" s="33"/>
      <c r="I7" s="33"/>
      <c r="J7" s="33"/>
      <c r="K7" s="33"/>
      <c r="L7" s="33"/>
      <c r="M7" s="33"/>
      <c r="N7" s="120" t="s">
        <v>46</v>
      </c>
      <c r="O7" s="40" t="s">
        <v>87</v>
      </c>
      <c r="P7" s="42"/>
    </row>
    <row r="8" spans="1:16" x14ac:dyDescent="0.2">
      <c r="A8" s="7" t="s">
        <v>42</v>
      </c>
      <c r="B8" s="8"/>
      <c r="C8" s="8"/>
      <c r="D8" s="8"/>
      <c r="E8" s="8"/>
      <c r="F8" s="8"/>
      <c r="G8" s="8"/>
      <c r="H8" s="8"/>
      <c r="I8" s="8"/>
      <c r="J8" s="8"/>
      <c r="K8" s="8"/>
      <c r="L8" s="8"/>
      <c r="M8" s="8"/>
      <c r="N8" s="62">
        <f>SUM(B8:M8)</f>
        <v>0</v>
      </c>
      <c r="O8" s="28" t="e">
        <f>N8/N$12*O$27</f>
        <v>#DIV/0!</v>
      </c>
      <c r="P8" s="42"/>
    </row>
    <row r="9" spans="1:16" x14ac:dyDescent="0.2">
      <c r="A9" s="7" t="s">
        <v>43</v>
      </c>
      <c r="B9" s="8"/>
      <c r="C9" s="8"/>
      <c r="D9" s="8"/>
      <c r="E9" s="8"/>
      <c r="F9" s="8"/>
      <c r="G9" s="8"/>
      <c r="H9" s="8"/>
      <c r="I9" s="8"/>
      <c r="J9" s="8"/>
      <c r="K9" s="8"/>
      <c r="L9" s="8"/>
      <c r="M9" s="8"/>
      <c r="N9" s="62">
        <f>SUM(B9:M9)</f>
        <v>0</v>
      </c>
      <c r="O9" s="28" t="e">
        <f>N9/N$12*O$27</f>
        <v>#DIV/0!</v>
      </c>
      <c r="P9" s="42"/>
    </row>
    <row r="10" spans="1:16" x14ac:dyDescent="0.2">
      <c r="A10" s="7" t="s">
        <v>4</v>
      </c>
      <c r="B10" s="8"/>
      <c r="C10" s="8"/>
      <c r="D10" s="8"/>
      <c r="E10" s="8"/>
      <c r="F10" s="8"/>
      <c r="G10" s="8"/>
      <c r="H10" s="8"/>
      <c r="I10" s="8"/>
      <c r="J10" s="8"/>
      <c r="K10" s="8"/>
      <c r="L10" s="8"/>
      <c r="M10" s="8"/>
      <c r="N10" s="62">
        <f>SUM(B10:M10)</f>
        <v>0</v>
      </c>
      <c r="O10" s="28" t="e">
        <f>N10/N$12*O$27</f>
        <v>#DIV/0!</v>
      </c>
      <c r="P10" s="42"/>
    </row>
    <row r="11" spans="1:16" ht="13.5" thickBot="1" x14ac:dyDescent="0.25">
      <c r="B11" s="8"/>
      <c r="C11" s="8"/>
      <c r="D11" s="8"/>
      <c r="E11" s="8"/>
      <c r="F11" s="8"/>
      <c r="G11" s="8"/>
      <c r="H11" s="8"/>
      <c r="I11" s="8"/>
      <c r="J11" s="8"/>
      <c r="K11" s="8"/>
      <c r="L11" s="8"/>
      <c r="M11" s="8"/>
      <c r="N11" s="62"/>
      <c r="P11" s="42"/>
    </row>
    <row r="12" spans="1:16" ht="13.5" thickTop="1" x14ac:dyDescent="0.2">
      <c r="A12" s="24" t="s">
        <v>45</v>
      </c>
      <c r="B12" s="25">
        <f t="shared" ref="B12:M12" si="0">SUM(B8:B10)</f>
        <v>0</v>
      </c>
      <c r="C12" s="25">
        <f t="shared" si="0"/>
        <v>0</v>
      </c>
      <c r="D12" s="25">
        <f t="shared" si="0"/>
        <v>0</v>
      </c>
      <c r="E12" s="25">
        <f t="shared" si="0"/>
        <v>0</v>
      </c>
      <c r="F12" s="25">
        <f t="shared" si="0"/>
        <v>0</v>
      </c>
      <c r="G12" s="25">
        <f t="shared" si="0"/>
        <v>0</v>
      </c>
      <c r="H12" s="25">
        <f t="shared" si="0"/>
        <v>0</v>
      </c>
      <c r="I12" s="25">
        <f t="shared" si="0"/>
        <v>0</v>
      </c>
      <c r="J12" s="25">
        <f t="shared" si="0"/>
        <v>0</v>
      </c>
      <c r="K12" s="25">
        <f t="shared" si="0"/>
        <v>0</v>
      </c>
      <c r="L12" s="25">
        <f t="shared" si="0"/>
        <v>0</v>
      </c>
      <c r="M12" s="25">
        <f t="shared" si="0"/>
        <v>0</v>
      </c>
      <c r="N12" s="63">
        <f>SUM(B12:M12)</f>
        <v>0</v>
      </c>
      <c r="O12" s="41" t="e">
        <f>SUM(O8:O10)</f>
        <v>#DIV/0!</v>
      </c>
      <c r="P12" s="42"/>
    </row>
    <row r="13" spans="1:16" x14ac:dyDescent="0.2">
      <c r="A13" s="42"/>
      <c r="B13" s="42"/>
      <c r="C13" s="42"/>
      <c r="D13" s="42"/>
      <c r="E13" s="42"/>
      <c r="F13" s="42"/>
      <c r="G13" s="42"/>
      <c r="H13" s="42"/>
      <c r="I13" s="42"/>
      <c r="J13" s="42"/>
      <c r="K13" s="42"/>
      <c r="L13" s="42"/>
      <c r="M13" s="42"/>
      <c r="N13" s="42"/>
      <c r="O13" s="42"/>
      <c r="P13" s="42"/>
    </row>
    <row r="14" spans="1:16" x14ac:dyDescent="0.2">
      <c r="A14" s="42"/>
      <c r="B14" s="42"/>
      <c r="C14" s="42"/>
      <c r="D14" s="42"/>
      <c r="E14" s="42"/>
      <c r="F14" s="42"/>
      <c r="G14" s="42"/>
      <c r="H14" s="42"/>
      <c r="I14" s="42"/>
      <c r="J14" s="42"/>
      <c r="K14" s="42"/>
      <c r="L14" s="42"/>
      <c r="M14" s="42"/>
      <c r="N14" s="42"/>
      <c r="O14" s="42"/>
      <c r="P14" s="42"/>
    </row>
    <row r="15" spans="1:16" x14ac:dyDescent="0.2">
      <c r="A15" s="42"/>
      <c r="B15" s="42"/>
      <c r="C15" s="42"/>
      <c r="D15" s="42"/>
      <c r="E15" s="42"/>
      <c r="F15" s="42"/>
      <c r="G15" s="42"/>
      <c r="H15" s="42"/>
      <c r="I15" s="42"/>
      <c r="J15" s="42"/>
      <c r="K15" s="42"/>
      <c r="L15" s="42"/>
      <c r="M15" s="42"/>
      <c r="N15" s="42"/>
      <c r="O15" s="42"/>
      <c r="P15" s="42"/>
    </row>
    <row r="16" spans="1:16" x14ac:dyDescent="0.2">
      <c r="A16" s="42"/>
      <c r="B16" s="42"/>
      <c r="C16" s="42"/>
      <c r="D16" s="42"/>
      <c r="E16" s="42"/>
      <c r="F16" s="42"/>
      <c r="G16" s="42"/>
      <c r="H16" s="42"/>
      <c r="I16" s="42"/>
      <c r="J16" s="42"/>
      <c r="K16" s="42"/>
      <c r="L16" s="42"/>
      <c r="M16" s="42"/>
      <c r="N16" s="42"/>
      <c r="O16" s="42"/>
      <c r="P16" s="42"/>
    </row>
    <row r="17" spans="1:16" x14ac:dyDescent="0.2">
      <c r="A17" s="42"/>
      <c r="B17" s="42"/>
      <c r="C17" s="42"/>
      <c r="D17" s="42"/>
      <c r="E17" s="42"/>
      <c r="F17" s="42"/>
      <c r="G17" s="42"/>
      <c r="H17" s="42"/>
      <c r="I17" s="42"/>
      <c r="J17" s="42"/>
      <c r="K17" s="42"/>
      <c r="L17" s="42"/>
      <c r="M17" s="42"/>
      <c r="N17" s="42"/>
      <c r="O17" s="42"/>
      <c r="P17" s="42"/>
    </row>
    <row r="18" spans="1:16" ht="15.75" x14ac:dyDescent="0.25">
      <c r="A18" s="32" t="s">
        <v>41</v>
      </c>
      <c r="B18" s="33">
        <f t="shared" ref="B18:M18" si="1">B7</f>
        <v>0</v>
      </c>
      <c r="C18" s="33">
        <f t="shared" si="1"/>
        <v>0</v>
      </c>
      <c r="D18" s="33">
        <f t="shared" si="1"/>
        <v>0</v>
      </c>
      <c r="E18" s="33">
        <f t="shared" si="1"/>
        <v>0</v>
      </c>
      <c r="F18" s="33">
        <f t="shared" si="1"/>
        <v>0</v>
      </c>
      <c r="G18" s="33">
        <f t="shared" si="1"/>
        <v>0</v>
      </c>
      <c r="H18" s="33">
        <f t="shared" si="1"/>
        <v>0</v>
      </c>
      <c r="I18" s="33">
        <f t="shared" si="1"/>
        <v>0</v>
      </c>
      <c r="J18" s="33">
        <f t="shared" si="1"/>
        <v>0</v>
      </c>
      <c r="K18" s="33">
        <f t="shared" si="1"/>
        <v>0</v>
      </c>
      <c r="L18" s="33">
        <f t="shared" si="1"/>
        <v>0</v>
      </c>
      <c r="M18" s="33">
        <f t="shared" si="1"/>
        <v>0</v>
      </c>
      <c r="N18" s="120" t="s">
        <v>46</v>
      </c>
      <c r="O18" s="121" t="s">
        <v>87</v>
      </c>
      <c r="P18" s="40" t="s">
        <v>86</v>
      </c>
    </row>
    <row r="19" spans="1:16" x14ac:dyDescent="0.2">
      <c r="A19" s="7" t="s">
        <v>74</v>
      </c>
      <c r="B19" s="8"/>
      <c r="C19" s="8"/>
      <c r="D19" s="8"/>
      <c r="E19" s="8"/>
      <c r="F19" s="8"/>
      <c r="G19" s="8"/>
      <c r="H19" s="8"/>
      <c r="I19" s="8"/>
      <c r="J19" s="8"/>
      <c r="K19" s="8"/>
      <c r="L19" s="8"/>
      <c r="M19" s="8"/>
      <c r="N19" s="62">
        <f t="shared" ref="N19:N25" si="2">SUM(B19:M19)</f>
        <v>0</v>
      </c>
      <c r="O19" s="28">
        <f>(N19/1000)*P19</f>
        <v>0</v>
      </c>
      <c r="P19" s="17">
        <v>12</v>
      </c>
    </row>
    <row r="20" spans="1:16" x14ac:dyDescent="0.2">
      <c r="A20" s="7" t="s">
        <v>76</v>
      </c>
      <c r="B20" s="8"/>
      <c r="C20" s="8"/>
      <c r="D20" s="8"/>
      <c r="E20" s="8"/>
      <c r="F20" s="8"/>
      <c r="G20" s="8"/>
      <c r="H20" s="8"/>
      <c r="I20" s="8"/>
      <c r="J20" s="8"/>
      <c r="K20" s="8"/>
      <c r="L20" s="8"/>
      <c r="M20" s="8"/>
      <c r="N20" s="62">
        <f t="shared" si="2"/>
        <v>0</v>
      </c>
      <c r="O20" s="28">
        <f t="shared" ref="O20:O25" si="3">(N20/1000)*P20</f>
        <v>0</v>
      </c>
      <c r="P20" s="17">
        <v>10</v>
      </c>
    </row>
    <row r="21" spans="1:16" x14ac:dyDescent="0.2">
      <c r="A21" s="7" t="s">
        <v>79</v>
      </c>
      <c r="B21" s="8"/>
      <c r="C21" s="8"/>
      <c r="D21" s="8"/>
      <c r="E21" s="8"/>
      <c r="F21" s="8"/>
      <c r="G21" s="8"/>
      <c r="H21" s="8"/>
      <c r="I21" s="8"/>
      <c r="J21" s="8"/>
      <c r="K21" s="8"/>
      <c r="L21" s="8"/>
      <c r="M21" s="8"/>
      <c r="N21" s="62">
        <f t="shared" si="2"/>
        <v>0</v>
      </c>
      <c r="O21" s="28">
        <f t="shared" si="3"/>
        <v>0</v>
      </c>
      <c r="P21" s="17">
        <v>8</v>
      </c>
    </row>
    <row r="22" spans="1:16" x14ac:dyDescent="0.2">
      <c r="A22" s="7" t="s">
        <v>75</v>
      </c>
      <c r="B22" s="8"/>
      <c r="C22" s="8"/>
      <c r="D22" s="8"/>
      <c r="E22" s="8"/>
      <c r="F22" s="8"/>
      <c r="G22" s="8"/>
      <c r="H22" s="8"/>
      <c r="I22" s="8"/>
      <c r="J22" s="8"/>
      <c r="K22" s="8"/>
      <c r="L22" s="8"/>
      <c r="M22" s="8"/>
      <c r="N22" s="62">
        <f t="shared" si="2"/>
        <v>0</v>
      </c>
      <c r="O22" s="28">
        <f t="shared" si="3"/>
        <v>0</v>
      </c>
      <c r="P22" s="17">
        <v>2</v>
      </c>
    </row>
    <row r="23" spans="1:16" x14ac:dyDescent="0.2">
      <c r="A23" s="7" t="s">
        <v>73</v>
      </c>
      <c r="B23" s="8"/>
      <c r="C23" s="8"/>
      <c r="D23" s="8"/>
      <c r="E23" s="8"/>
      <c r="F23" s="8"/>
      <c r="G23" s="8"/>
      <c r="H23" s="8"/>
      <c r="I23" s="8"/>
      <c r="J23" s="8"/>
      <c r="K23" s="8"/>
      <c r="L23" s="8"/>
      <c r="M23" s="8"/>
      <c r="N23" s="62">
        <f t="shared" si="2"/>
        <v>0</v>
      </c>
      <c r="O23" s="28">
        <f t="shared" si="3"/>
        <v>0</v>
      </c>
      <c r="P23" s="17">
        <v>5</v>
      </c>
    </row>
    <row r="24" spans="1:16" x14ac:dyDescent="0.2">
      <c r="A24" s="7" t="s">
        <v>77</v>
      </c>
      <c r="B24" s="8"/>
      <c r="C24" s="8"/>
      <c r="D24" s="8"/>
      <c r="E24" s="8"/>
      <c r="F24" s="8"/>
      <c r="G24" s="8"/>
      <c r="H24" s="8"/>
      <c r="I24" s="8"/>
      <c r="J24" s="8"/>
      <c r="K24" s="8"/>
      <c r="L24" s="8"/>
      <c r="M24" s="8"/>
      <c r="N24" s="62">
        <f t="shared" si="2"/>
        <v>0</v>
      </c>
      <c r="O24" s="28">
        <f t="shared" si="3"/>
        <v>0</v>
      </c>
      <c r="P24" s="17">
        <v>12</v>
      </c>
    </row>
    <row r="25" spans="1:16" x14ac:dyDescent="0.2">
      <c r="A25" s="7" t="s">
        <v>78</v>
      </c>
      <c r="B25" s="8"/>
      <c r="C25" s="8"/>
      <c r="D25" s="8"/>
      <c r="E25" s="8"/>
      <c r="F25" s="8"/>
      <c r="G25" s="8"/>
      <c r="H25" s="8"/>
      <c r="I25" s="8"/>
      <c r="J25" s="8"/>
      <c r="K25" s="8"/>
      <c r="L25" s="8"/>
      <c r="M25" s="8"/>
      <c r="N25" s="62">
        <f t="shared" si="2"/>
        <v>0</v>
      </c>
      <c r="O25" s="28">
        <f t="shared" si="3"/>
        <v>0</v>
      </c>
      <c r="P25" s="17">
        <v>12</v>
      </c>
    </row>
    <row r="26" spans="1:16" ht="13.5" thickBot="1" x14ac:dyDescent="0.25">
      <c r="A26" s="7"/>
      <c r="B26" s="8"/>
      <c r="C26" s="8"/>
      <c r="D26" s="8"/>
      <c r="E26" s="8"/>
      <c r="F26" s="8"/>
      <c r="G26" s="8"/>
      <c r="H26" s="8"/>
      <c r="I26" s="8"/>
      <c r="J26" s="8"/>
      <c r="K26" s="8"/>
      <c r="L26" s="8"/>
      <c r="M26" s="8"/>
      <c r="N26" s="62"/>
    </row>
    <row r="27" spans="1:16" ht="13.5" thickTop="1" x14ac:dyDescent="0.2">
      <c r="A27" s="27" t="s">
        <v>45</v>
      </c>
      <c r="B27" s="26">
        <f>SUM(B19:B25)</f>
        <v>0</v>
      </c>
      <c r="C27" s="26">
        <f t="shared" ref="C27:M27" si="4">SUM(C19:C25)</f>
        <v>0</v>
      </c>
      <c r="D27" s="26">
        <f t="shared" si="4"/>
        <v>0</v>
      </c>
      <c r="E27" s="26">
        <f t="shared" si="4"/>
        <v>0</v>
      </c>
      <c r="F27" s="26">
        <f t="shared" si="4"/>
        <v>0</v>
      </c>
      <c r="G27" s="26">
        <f t="shared" si="4"/>
        <v>0</v>
      </c>
      <c r="H27" s="26">
        <f t="shared" si="4"/>
        <v>0</v>
      </c>
      <c r="I27" s="26">
        <f t="shared" si="4"/>
        <v>0</v>
      </c>
      <c r="J27" s="26">
        <f t="shared" si="4"/>
        <v>0</v>
      </c>
      <c r="K27" s="26">
        <f t="shared" si="4"/>
        <v>0</v>
      </c>
      <c r="L27" s="26">
        <f t="shared" si="4"/>
        <v>0</v>
      </c>
      <c r="M27" s="26">
        <f t="shared" si="4"/>
        <v>0</v>
      </c>
      <c r="N27" s="63">
        <f>SUM(B27:M27)</f>
        <v>0</v>
      </c>
      <c r="O27" s="41">
        <f>SUM(O19:O25)</f>
        <v>0</v>
      </c>
    </row>
    <row r="28" spans="1:16" x14ac:dyDescent="0.2">
      <c r="A28" s="42"/>
      <c r="B28" s="42"/>
      <c r="C28" s="42"/>
      <c r="D28" s="42"/>
      <c r="E28" s="42"/>
      <c r="F28" s="42"/>
      <c r="G28" s="42"/>
      <c r="H28" s="42"/>
      <c r="I28" s="42"/>
      <c r="J28" s="42"/>
      <c r="K28" s="42"/>
      <c r="L28" s="42"/>
      <c r="M28" s="42"/>
      <c r="N28" s="42"/>
      <c r="O28" s="42"/>
      <c r="P28" s="42"/>
    </row>
    <row r="29" spans="1:16" x14ac:dyDescent="0.2">
      <c r="A29" s="42"/>
      <c r="B29" s="65"/>
      <c r="C29" s="42"/>
      <c r="D29" s="42"/>
      <c r="E29" s="42"/>
      <c r="F29" s="42"/>
      <c r="G29" s="42"/>
      <c r="H29" s="42"/>
      <c r="I29" s="42"/>
      <c r="J29" s="42"/>
      <c r="K29" s="42"/>
      <c r="L29" s="42"/>
      <c r="M29" s="42"/>
      <c r="N29" s="42"/>
      <c r="O29" s="42"/>
      <c r="P29" s="42"/>
    </row>
    <row r="30" spans="1:16" x14ac:dyDescent="0.2">
      <c r="A30" s="42"/>
      <c r="B30" s="42"/>
      <c r="C30" s="42"/>
      <c r="D30" s="42"/>
      <c r="E30" s="42"/>
      <c r="F30" s="42"/>
      <c r="G30" s="42"/>
      <c r="H30" s="42"/>
      <c r="I30" s="42"/>
      <c r="J30" s="42"/>
      <c r="K30" s="42"/>
      <c r="L30" s="42"/>
      <c r="M30" s="42"/>
      <c r="N30" s="42"/>
      <c r="O30" s="42"/>
      <c r="P30" s="42"/>
    </row>
    <row r="31" spans="1:16" x14ac:dyDescent="0.2">
      <c r="A31" s="42"/>
      <c r="B31" s="42"/>
      <c r="C31" s="42"/>
      <c r="D31" s="42"/>
      <c r="E31" s="42"/>
      <c r="F31" s="42"/>
      <c r="G31" s="42"/>
      <c r="H31" s="42"/>
      <c r="I31" s="42"/>
      <c r="J31" s="42"/>
      <c r="K31" s="42"/>
      <c r="L31" s="42"/>
      <c r="M31" s="42"/>
      <c r="N31" s="42"/>
      <c r="O31" s="42"/>
      <c r="P31" s="42"/>
    </row>
    <row r="32" spans="1:16" x14ac:dyDescent="0.2">
      <c r="A32" s="42"/>
      <c r="B32" s="42"/>
      <c r="C32" s="42"/>
      <c r="D32" s="42"/>
      <c r="E32" s="42"/>
      <c r="F32" s="42"/>
      <c r="G32" s="42"/>
      <c r="H32" s="42"/>
      <c r="I32" s="42"/>
      <c r="J32" s="42"/>
      <c r="K32" s="42"/>
      <c r="L32" s="42"/>
      <c r="M32" s="42"/>
      <c r="N32" s="42"/>
      <c r="O32" s="42"/>
      <c r="P32" s="42"/>
    </row>
    <row r="33" spans="1:16" x14ac:dyDescent="0.2">
      <c r="A33" s="42"/>
      <c r="B33" s="42"/>
      <c r="C33" s="42"/>
      <c r="D33" s="42"/>
      <c r="E33" s="42"/>
      <c r="F33" s="42"/>
      <c r="G33" s="42"/>
      <c r="H33" s="42"/>
      <c r="I33" s="42"/>
      <c r="J33" s="42"/>
      <c r="K33" s="42"/>
      <c r="L33" s="42"/>
      <c r="M33" s="42"/>
      <c r="N33" s="42"/>
      <c r="O33" s="42"/>
      <c r="P33" s="42"/>
    </row>
    <row r="34" spans="1:16" x14ac:dyDescent="0.2">
      <c r="A34" s="42"/>
      <c r="B34" s="42"/>
      <c r="C34" s="42"/>
      <c r="D34" s="42"/>
      <c r="E34" s="42"/>
      <c r="F34" s="42"/>
      <c r="G34" s="42"/>
      <c r="H34" s="42"/>
      <c r="I34" s="42"/>
      <c r="J34" s="42"/>
      <c r="K34" s="42"/>
      <c r="L34" s="42"/>
      <c r="M34" s="42"/>
      <c r="N34" s="143" t="str">
        <f>Dashboard!$O$114</f>
        <v>Please see Key for Descriptions</v>
      </c>
      <c r="O34" s="42"/>
      <c r="P34" s="42"/>
    </row>
    <row r="35" spans="1:16" x14ac:dyDescent="0.2">
      <c r="A35" s="42"/>
      <c r="B35" s="42"/>
      <c r="C35" s="42"/>
      <c r="D35" s="42"/>
      <c r="E35" s="42"/>
      <c r="F35" s="42"/>
      <c r="G35" s="42"/>
      <c r="H35" s="42"/>
      <c r="I35" s="42"/>
      <c r="J35" s="42"/>
      <c r="K35" s="42"/>
      <c r="L35" s="42"/>
      <c r="M35" s="42"/>
      <c r="N35" s="42"/>
      <c r="O35" s="42"/>
      <c r="P35" s="42"/>
    </row>
    <row r="36" spans="1:16" x14ac:dyDescent="0.2">
      <c r="A36" s="42"/>
      <c r="B36" s="42"/>
      <c r="C36" s="42"/>
      <c r="D36" s="42"/>
      <c r="E36" s="42"/>
      <c r="F36" s="42"/>
      <c r="G36" s="42"/>
      <c r="H36" s="42"/>
      <c r="I36" s="42"/>
      <c r="J36" s="42"/>
      <c r="K36" s="42"/>
      <c r="L36" s="42"/>
      <c r="M36" s="42"/>
      <c r="N36" s="42"/>
      <c r="O36" s="42"/>
      <c r="P36" s="42"/>
    </row>
    <row r="37" spans="1:16" x14ac:dyDescent="0.2">
      <c r="A37" s="42"/>
      <c r="B37" s="42"/>
      <c r="C37" s="42"/>
      <c r="D37" s="64"/>
      <c r="E37" s="42"/>
      <c r="F37" s="42"/>
      <c r="G37" s="42"/>
      <c r="H37" s="42"/>
      <c r="I37" s="42"/>
      <c r="J37" s="42"/>
      <c r="K37" s="42"/>
      <c r="L37" s="42"/>
      <c r="M37" s="42"/>
      <c r="N37" s="42"/>
      <c r="O37" s="42"/>
      <c r="P37" s="42"/>
    </row>
    <row r="38" spans="1:16" x14ac:dyDescent="0.2">
      <c r="A38" s="42"/>
      <c r="B38" s="42"/>
      <c r="C38" s="42"/>
      <c r="D38" s="64"/>
      <c r="E38" s="42"/>
      <c r="F38" s="42"/>
      <c r="G38" s="42"/>
      <c r="H38" s="42"/>
      <c r="I38" s="42"/>
      <c r="J38" s="42"/>
      <c r="K38" s="42"/>
      <c r="L38" s="42"/>
      <c r="M38" s="42"/>
      <c r="N38" s="42"/>
      <c r="O38" s="42"/>
      <c r="P38" s="42"/>
    </row>
    <row r="39" spans="1:16" x14ac:dyDescent="0.2">
      <c r="A39" s="42"/>
      <c r="B39" s="42"/>
      <c r="C39" s="42"/>
      <c r="D39" s="64"/>
      <c r="E39" s="42"/>
      <c r="F39" s="42"/>
      <c r="G39" s="42"/>
      <c r="H39" s="42"/>
      <c r="I39" s="42"/>
      <c r="J39" s="42"/>
      <c r="K39" s="42"/>
      <c r="L39" s="42"/>
      <c r="M39" s="42"/>
      <c r="N39" s="42"/>
      <c r="O39" s="42"/>
      <c r="P39" s="42"/>
    </row>
    <row r="40" spans="1:16" x14ac:dyDescent="0.2">
      <c r="A40" s="42"/>
      <c r="B40" s="42"/>
      <c r="C40" s="42"/>
      <c r="D40" s="42"/>
      <c r="E40" s="42"/>
      <c r="F40" s="42"/>
      <c r="G40" s="42"/>
      <c r="H40" s="42"/>
      <c r="I40" s="42"/>
      <c r="J40" s="42"/>
      <c r="K40" s="42"/>
      <c r="L40" s="42"/>
      <c r="M40" s="42"/>
      <c r="N40" s="42"/>
      <c r="O40" s="42"/>
      <c r="P40" s="42"/>
    </row>
    <row r="41" spans="1:16" x14ac:dyDescent="0.2">
      <c r="A41" s="42"/>
      <c r="B41" s="42"/>
      <c r="C41" s="42"/>
      <c r="D41" s="42"/>
      <c r="E41" s="42"/>
      <c r="F41" s="42"/>
      <c r="G41" s="42"/>
      <c r="H41" s="42"/>
      <c r="I41" s="42"/>
      <c r="J41" s="42"/>
      <c r="K41" s="42"/>
      <c r="L41" s="42"/>
      <c r="M41" s="42"/>
      <c r="N41" s="42"/>
      <c r="O41" s="42"/>
      <c r="P41" s="42"/>
    </row>
    <row r="42" spans="1:16" x14ac:dyDescent="0.2">
      <c r="A42" s="42"/>
      <c r="B42" s="42"/>
      <c r="C42" s="42"/>
      <c r="D42" s="42"/>
      <c r="E42" s="42"/>
      <c r="F42" s="42"/>
      <c r="G42" s="42"/>
      <c r="H42" s="42"/>
      <c r="I42" s="42"/>
      <c r="J42" s="42"/>
      <c r="K42" s="42"/>
      <c r="L42" s="42"/>
      <c r="M42" s="42"/>
      <c r="N42" s="42"/>
      <c r="O42" s="42"/>
      <c r="P42" s="42"/>
    </row>
    <row r="43" spans="1:16" x14ac:dyDescent="0.2">
      <c r="A43" s="42"/>
      <c r="B43" s="42"/>
      <c r="C43" s="42"/>
      <c r="D43" s="42"/>
      <c r="E43" s="42"/>
      <c r="F43" s="42"/>
      <c r="G43" s="42"/>
      <c r="H43" s="42"/>
      <c r="I43" s="42"/>
      <c r="J43" s="42"/>
      <c r="K43" s="42"/>
      <c r="L43" s="42"/>
      <c r="M43" s="42"/>
      <c r="N43" s="42"/>
      <c r="O43" s="42"/>
      <c r="P43" s="42"/>
    </row>
    <row r="44" spans="1:16" x14ac:dyDescent="0.2">
      <c r="A44" s="42"/>
      <c r="B44" s="42"/>
      <c r="C44" s="42"/>
      <c r="D44" s="42"/>
      <c r="E44" s="42"/>
      <c r="F44" s="42"/>
      <c r="G44" s="42"/>
      <c r="H44" s="42"/>
      <c r="I44" s="42"/>
      <c r="J44" s="42"/>
      <c r="K44" s="42"/>
      <c r="L44" s="42"/>
      <c r="M44" s="42"/>
      <c r="N44" s="42"/>
      <c r="O44" s="42"/>
      <c r="P44" s="42"/>
    </row>
    <row r="45" spans="1:16" x14ac:dyDescent="0.2">
      <c r="A45" s="42"/>
      <c r="B45" s="42"/>
      <c r="C45" s="42"/>
      <c r="D45" s="42"/>
      <c r="E45" s="42"/>
      <c r="F45" s="42"/>
      <c r="G45" s="42"/>
      <c r="H45" s="42"/>
      <c r="I45" s="42"/>
      <c r="J45" s="42"/>
      <c r="K45" s="42"/>
      <c r="L45" s="42"/>
      <c r="M45" s="42"/>
      <c r="N45" s="42"/>
      <c r="O45" s="42"/>
      <c r="P45" s="42"/>
    </row>
    <row r="46" spans="1:16" x14ac:dyDescent="0.2">
      <c r="A46" s="42"/>
      <c r="B46" s="42"/>
      <c r="C46" s="42"/>
      <c r="D46" s="42"/>
      <c r="E46" s="42"/>
      <c r="F46" s="42"/>
      <c r="G46" s="42"/>
      <c r="H46" s="42"/>
      <c r="I46" s="42"/>
      <c r="J46" s="42"/>
      <c r="K46" s="42"/>
      <c r="L46" s="42"/>
      <c r="M46" s="42"/>
      <c r="N46" s="42"/>
      <c r="O46" s="42"/>
      <c r="P46" s="42"/>
    </row>
    <row r="47" spans="1:16" x14ac:dyDescent="0.2">
      <c r="A47" s="42"/>
      <c r="B47" s="42"/>
      <c r="C47" s="42"/>
      <c r="D47" s="42"/>
      <c r="E47" s="42"/>
      <c r="F47" s="42"/>
      <c r="G47" s="42"/>
      <c r="H47" s="42"/>
      <c r="I47" s="42"/>
      <c r="J47" s="42"/>
      <c r="K47" s="42"/>
      <c r="L47" s="42"/>
      <c r="M47" s="42"/>
      <c r="N47" s="42"/>
      <c r="O47" s="42"/>
      <c r="P47" s="42"/>
    </row>
    <row r="48" spans="1:16" x14ac:dyDescent="0.2">
      <c r="A48" s="42"/>
      <c r="B48" s="42"/>
      <c r="C48" s="42"/>
      <c r="D48" s="42"/>
      <c r="E48" s="42"/>
      <c r="F48" s="42"/>
      <c r="G48" s="42"/>
      <c r="H48" s="42"/>
      <c r="I48" s="42"/>
      <c r="J48" s="42"/>
      <c r="K48" s="42"/>
      <c r="L48" s="42"/>
      <c r="M48" s="42"/>
      <c r="N48" s="42"/>
      <c r="O48" s="42"/>
      <c r="P48" s="42"/>
    </row>
    <row r="49" spans="1:16" x14ac:dyDescent="0.2">
      <c r="A49" s="42"/>
      <c r="B49" s="42"/>
      <c r="C49" s="42"/>
      <c r="D49" s="42"/>
      <c r="E49" s="42"/>
      <c r="F49" s="42"/>
      <c r="G49" s="42"/>
      <c r="H49" s="42"/>
      <c r="I49" s="42"/>
      <c r="J49" s="42"/>
      <c r="K49" s="42"/>
      <c r="L49" s="42"/>
      <c r="M49" s="42"/>
      <c r="N49" s="42"/>
      <c r="O49" s="42"/>
      <c r="P49" s="42"/>
    </row>
    <row r="50" spans="1:16" x14ac:dyDescent="0.2">
      <c r="A50" s="42"/>
      <c r="B50" s="42"/>
      <c r="C50" s="42"/>
      <c r="D50" s="42"/>
      <c r="E50" s="42"/>
      <c r="F50" s="42"/>
      <c r="G50" s="42"/>
      <c r="H50" s="42"/>
      <c r="I50" s="42"/>
      <c r="J50" s="42"/>
      <c r="K50" s="42"/>
      <c r="L50" s="42"/>
      <c r="M50" s="42"/>
      <c r="N50" s="42"/>
      <c r="O50" s="42"/>
      <c r="P50" s="42"/>
    </row>
    <row r="51" spans="1:16" x14ac:dyDescent="0.2">
      <c r="A51" s="42"/>
      <c r="B51" s="42"/>
      <c r="C51" s="42"/>
      <c r="D51" s="42"/>
      <c r="E51" s="42"/>
      <c r="F51" s="42"/>
      <c r="G51" s="42"/>
      <c r="H51" s="42"/>
      <c r="I51" s="42"/>
      <c r="J51" s="42"/>
      <c r="K51" s="42"/>
      <c r="L51" s="42"/>
      <c r="M51" s="42"/>
      <c r="N51" s="42"/>
      <c r="O51" s="42"/>
      <c r="P51" s="42"/>
    </row>
    <row r="52" spans="1:16" x14ac:dyDescent="0.2">
      <c r="A52" s="42"/>
      <c r="B52" s="42"/>
      <c r="C52" s="42"/>
      <c r="D52" s="42"/>
      <c r="E52" s="42"/>
      <c r="F52" s="42"/>
      <c r="G52" s="42"/>
      <c r="H52" s="42"/>
      <c r="I52" s="42"/>
      <c r="J52" s="42"/>
      <c r="K52" s="42"/>
      <c r="L52" s="42"/>
      <c r="M52" s="42"/>
      <c r="N52" s="42"/>
      <c r="O52" s="42"/>
      <c r="P52" s="42"/>
    </row>
    <row r="53" spans="1:16" x14ac:dyDescent="0.2">
      <c r="A53" s="42"/>
      <c r="B53" s="42"/>
      <c r="C53" s="42"/>
      <c r="D53" s="42"/>
      <c r="E53" s="42"/>
      <c r="F53" s="42"/>
      <c r="G53" s="42"/>
      <c r="H53" s="42"/>
      <c r="I53" s="42"/>
      <c r="J53" s="42"/>
      <c r="K53" s="42"/>
      <c r="L53" s="42"/>
      <c r="M53" s="42"/>
      <c r="N53" s="42"/>
      <c r="O53" s="42"/>
      <c r="P53" s="42"/>
    </row>
    <row r="54" spans="1:16" x14ac:dyDescent="0.2">
      <c r="A54" s="42"/>
      <c r="B54" s="42"/>
      <c r="C54" s="42"/>
      <c r="D54" s="42"/>
      <c r="E54" s="42"/>
      <c r="F54" s="42"/>
      <c r="G54" s="42"/>
      <c r="H54" s="42"/>
      <c r="I54" s="42"/>
      <c r="J54" s="42"/>
      <c r="K54" s="42"/>
      <c r="L54" s="42"/>
      <c r="M54" s="42"/>
      <c r="N54" s="42"/>
      <c r="O54" s="42"/>
      <c r="P54" s="42"/>
    </row>
    <row r="55" spans="1:16" x14ac:dyDescent="0.2">
      <c r="A55" s="42"/>
      <c r="B55" s="42"/>
      <c r="C55" s="42"/>
      <c r="D55" s="42"/>
      <c r="E55" s="42"/>
      <c r="F55" s="42"/>
      <c r="G55" s="42"/>
      <c r="H55" s="42"/>
      <c r="I55" s="42"/>
      <c r="J55" s="42"/>
      <c r="K55" s="42"/>
      <c r="L55" s="42"/>
      <c r="M55" s="42"/>
      <c r="N55" s="42"/>
      <c r="O55" s="42"/>
      <c r="P55" s="42"/>
    </row>
    <row r="56" spans="1:16" x14ac:dyDescent="0.2">
      <c r="A56" s="42"/>
      <c r="B56" s="42"/>
      <c r="C56" s="42"/>
      <c r="D56" s="42"/>
      <c r="E56" s="42"/>
      <c r="F56" s="42"/>
      <c r="G56" s="42"/>
      <c r="H56" s="42"/>
      <c r="I56" s="42"/>
      <c r="J56" s="42"/>
      <c r="K56" s="42"/>
      <c r="L56" s="42"/>
      <c r="M56" s="42"/>
      <c r="N56" s="42"/>
      <c r="O56" s="42"/>
      <c r="P56" s="42"/>
    </row>
    <row r="57" spans="1:16" x14ac:dyDescent="0.2">
      <c r="A57" s="42"/>
      <c r="B57" s="42"/>
      <c r="C57" s="42"/>
      <c r="D57" s="42"/>
      <c r="E57" s="42"/>
      <c r="F57" s="42"/>
      <c r="G57" s="42"/>
      <c r="H57" s="42"/>
      <c r="I57" s="42"/>
      <c r="J57" s="42"/>
      <c r="K57" s="42"/>
      <c r="L57" s="42"/>
      <c r="M57" s="42"/>
      <c r="N57" s="42"/>
      <c r="O57" s="42"/>
      <c r="P57" s="42"/>
    </row>
    <row r="58" spans="1:16" x14ac:dyDescent="0.2">
      <c r="A58" s="42"/>
      <c r="B58" s="42"/>
      <c r="C58" s="42"/>
      <c r="D58" s="42"/>
      <c r="E58" s="42"/>
      <c r="F58" s="42"/>
      <c r="G58" s="42"/>
      <c r="H58" s="42"/>
      <c r="I58" s="42"/>
      <c r="J58" s="42"/>
      <c r="K58" s="42"/>
      <c r="L58" s="42"/>
      <c r="M58" s="42"/>
      <c r="N58" s="42"/>
      <c r="O58" s="42"/>
      <c r="P58" s="42"/>
    </row>
    <row r="59" spans="1:16" x14ac:dyDescent="0.2">
      <c r="A59" s="42"/>
      <c r="B59" s="42"/>
      <c r="C59" s="42"/>
      <c r="D59" s="42"/>
      <c r="E59" s="42"/>
      <c r="F59" s="42"/>
      <c r="G59" s="42"/>
      <c r="H59" s="42"/>
      <c r="I59" s="42"/>
      <c r="J59" s="42"/>
      <c r="K59" s="42"/>
      <c r="L59" s="42"/>
      <c r="M59" s="42"/>
      <c r="N59" s="42"/>
      <c r="O59" s="42"/>
      <c r="P59" s="42"/>
    </row>
    <row r="60" spans="1:16" x14ac:dyDescent="0.2">
      <c r="A60" s="42"/>
      <c r="B60" s="42"/>
      <c r="C60" s="42"/>
      <c r="D60" s="42"/>
      <c r="E60" s="42"/>
      <c r="F60" s="42"/>
      <c r="G60" s="42"/>
      <c r="H60" s="42"/>
      <c r="I60" s="42"/>
      <c r="J60" s="42"/>
      <c r="K60" s="42"/>
      <c r="L60" s="42"/>
      <c r="M60" s="42"/>
      <c r="N60" s="42"/>
      <c r="O60" s="42"/>
      <c r="P60" s="42"/>
    </row>
    <row r="61" spans="1:16" x14ac:dyDescent="0.2">
      <c r="A61" s="42"/>
      <c r="B61" s="42"/>
      <c r="C61" s="42"/>
      <c r="D61" s="42"/>
      <c r="E61" s="42"/>
      <c r="F61" s="42"/>
      <c r="G61" s="42"/>
      <c r="H61" s="42"/>
      <c r="I61" s="42"/>
      <c r="J61" s="42"/>
      <c r="K61" s="42"/>
      <c r="L61" s="42"/>
      <c r="M61" s="42"/>
      <c r="N61" s="42"/>
      <c r="O61" s="42"/>
      <c r="P61" s="42"/>
    </row>
  </sheetData>
  <phoneticPr fontId="4" type="noConversion"/>
  <hyperlinks>
    <hyperlink ref="N34" location="'Key - Legend'!A1" display="Please see legend for descriptions"/>
  </hyperlinks>
  <pageMargins left="0.75" right="0.75" top="1" bottom="1" header="0.5" footer="0.5"/>
  <pageSetup scale="74" orientation="landscape" horizontalDpi="4294967292" verticalDpi="4294967292" r:id="rId1"/>
  <headerFooter alignWithMargins="0">
    <oddFooter>&amp;R&amp;9&amp;K003366Luxury Link Travel Group: Client Report  for May 2011</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zoomScaleNormal="100" workbookViewId="0">
      <selection activeCell="A5" sqref="A5"/>
    </sheetView>
  </sheetViews>
  <sheetFormatPr defaultColWidth="10.85546875" defaultRowHeight="12.75" x14ac:dyDescent="0.2"/>
  <cols>
    <col min="1" max="1" width="20.140625" style="109" customWidth="1"/>
    <col min="2" max="2" width="12.140625" style="109" bestFit="1" customWidth="1"/>
    <col min="3" max="8" width="10.85546875" style="109"/>
    <col min="9" max="9" width="15.85546875" style="109" customWidth="1"/>
    <col min="10" max="16384" width="10.85546875" style="109"/>
  </cols>
  <sheetData>
    <row r="1" spans="1:9" ht="26.25" x14ac:dyDescent="0.2">
      <c r="A1" s="104" t="s">
        <v>160</v>
      </c>
      <c r="B1" s="49"/>
      <c r="C1" s="49"/>
      <c r="D1" s="60"/>
      <c r="E1" s="111"/>
      <c r="F1" s="111"/>
      <c r="G1" s="111"/>
      <c r="H1" s="111"/>
      <c r="I1" s="111"/>
    </row>
    <row r="2" spans="1:9" ht="15" x14ac:dyDescent="0.2">
      <c r="A2" s="131" t="s">
        <v>161</v>
      </c>
      <c r="B2" s="49"/>
      <c r="C2" s="49"/>
      <c r="D2" s="60"/>
      <c r="E2" s="111"/>
      <c r="F2" s="111"/>
      <c r="G2" s="111"/>
      <c r="H2" s="111"/>
      <c r="I2" s="111"/>
    </row>
    <row r="3" spans="1:9" ht="15" x14ac:dyDescent="0.2">
      <c r="A3" s="131"/>
      <c r="B3" s="49"/>
      <c r="C3" s="49"/>
      <c r="D3" s="60"/>
      <c r="E3" s="111"/>
      <c r="F3" s="111"/>
      <c r="G3" s="111"/>
      <c r="H3" s="111"/>
      <c r="I3" s="111"/>
    </row>
    <row r="4" spans="1:9" ht="18" x14ac:dyDescent="0.25">
      <c r="A4" s="137">
        <f>Dashboard!$J$4</f>
        <v>0</v>
      </c>
      <c r="B4" s="51"/>
      <c r="C4" s="51"/>
      <c r="D4" s="88"/>
      <c r="E4" s="111"/>
      <c r="F4" s="111"/>
      <c r="G4" s="111"/>
      <c r="H4" s="111"/>
      <c r="I4" s="111"/>
    </row>
    <row r="5" spans="1:9" ht="15.75" x14ac:dyDescent="0.25">
      <c r="A5" s="160"/>
      <c r="B5" s="54"/>
      <c r="C5" s="54"/>
      <c r="D5" s="89"/>
      <c r="E5" s="111"/>
      <c r="F5" s="111"/>
      <c r="G5" s="111"/>
      <c r="H5" s="111"/>
      <c r="I5" s="111"/>
    </row>
    <row r="6" spans="1:9" x14ac:dyDescent="0.2">
      <c r="A6" s="111"/>
      <c r="B6" s="111"/>
      <c r="C6" s="111"/>
      <c r="D6" s="111"/>
      <c r="E6" s="111"/>
      <c r="F6" s="111"/>
      <c r="G6" s="111"/>
      <c r="H6" s="111"/>
      <c r="I6" s="111"/>
    </row>
    <row r="7" spans="1:9" x14ac:dyDescent="0.2">
      <c r="A7" s="111"/>
      <c r="B7" s="111"/>
      <c r="C7" s="111"/>
      <c r="D7" s="111"/>
      <c r="E7" s="111"/>
      <c r="F7" s="111"/>
      <c r="G7" s="111"/>
      <c r="H7" s="111"/>
      <c r="I7" s="111"/>
    </row>
    <row r="8" spans="1:9" ht="15.75" x14ac:dyDescent="0.25">
      <c r="A8" s="133" t="s">
        <v>53</v>
      </c>
      <c r="B8" s="133" t="s">
        <v>69</v>
      </c>
      <c r="C8" s="111"/>
      <c r="D8" s="111"/>
      <c r="E8" s="111"/>
      <c r="F8" s="111"/>
      <c r="G8" s="111"/>
      <c r="H8" s="111"/>
      <c r="I8" s="111"/>
    </row>
    <row r="9" spans="1:9" ht="15" x14ac:dyDescent="0.2">
      <c r="A9" s="132" t="s">
        <v>158</v>
      </c>
      <c r="B9" s="132">
        <v>32</v>
      </c>
      <c r="C9" s="111"/>
      <c r="D9" s="111"/>
      <c r="E9" s="111"/>
      <c r="F9" s="111"/>
      <c r="G9" s="111"/>
      <c r="H9" s="111"/>
      <c r="I9" s="111"/>
    </row>
    <row r="10" spans="1:9" ht="15" x14ac:dyDescent="0.2">
      <c r="A10" s="110" t="s">
        <v>159</v>
      </c>
      <c r="B10" s="110">
        <v>178</v>
      </c>
      <c r="C10" s="111"/>
      <c r="D10" s="111"/>
      <c r="E10" s="111"/>
      <c r="F10" s="111"/>
      <c r="G10" s="111"/>
      <c r="H10" s="111"/>
      <c r="I10" s="111"/>
    </row>
    <row r="11" spans="1:9" ht="15" x14ac:dyDescent="0.2">
      <c r="A11" s="110" t="s">
        <v>88</v>
      </c>
      <c r="B11" s="110">
        <v>222</v>
      </c>
      <c r="C11" s="111"/>
      <c r="D11" s="111"/>
      <c r="E11" s="111"/>
      <c r="F11" s="111"/>
      <c r="G11" s="111"/>
      <c r="H11" s="111"/>
      <c r="I11" s="111"/>
    </row>
    <row r="12" spans="1:9" ht="15" x14ac:dyDescent="0.2">
      <c r="A12" s="110" t="s">
        <v>67</v>
      </c>
      <c r="B12" s="110">
        <v>167</v>
      </c>
      <c r="C12" s="111"/>
      <c r="D12" s="111"/>
      <c r="E12" s="111"/>
      <c r="F12" s="111"/>
      <c r="G12" s="111"/>
      <c r="H12" s="111"/>
      <c r="I12" s="111"/>
    </row>
    <row r="13" spans="1:9" ht="15" x14ac:dyDescent="0.2">
      <c r="A13" s="110" t="s">
        <v>89</v>
      </c>
      <c r="B13" s="110">
        <v>121</v>
      </c>
      <c r="C13" s="111"/>
      <c r="D13" s="111"/>
      <c r="E13" s="111"/>
      <c r="F13" s="111"/>
      <c r="G13" s="111"/>
      <c r="H13" s="111"/>
      <c r="I13" s="111"/>
    </row>
    <row r="14" spans="1:9" ht="15" x14ac:dyDescent="0.2">
      <c r="A14" s="110" t="s">
        <v>90</v>
      </c>
      <c r="B14" s="110">
        <v>89</v>
      </c>
      <c r="C14" s="111"/>
      <c r="D14" s="111"/>
      <c r="E14" s="111"/>
      <c r="F14" s="111"/>
      <c r="G14" s="111"/>
      <c r="H14" s="111"/>
      <c r="I14" s="111"/>
    </row>
    <row r="15" spans="1:9" ht="15" x14ac:dyDescent="0.2">
      <c r="A15" s="110" t="s">
        <v>91</v>
      </c>
      <c r="B15" s="110">
        <v>73</v>
      </c>
      <c r="C15" s="111"/>
      <c r="D15" s="111"/>
      <c r="E15" s="111"/>
      <c r="F15" s="111"/>
      <c r="G15" s="111"/>
      <c r="H15" s="111"/>
      <c r="I15" s="111"/>
    </row>
    <row r="16" spans="1:9" ht="15" x14ac:dyDescent="0.2">
      <c r="A16" s="110" t="s">
        <v>92</v>
      </c>
      <c r="B16" s="110">
        <v>66</v>
      </c>
      <c r="C16" s="111"/>
      <c r="D16" s="111"/>
      <c r="E16" s="111"/>
      <c r="F16" s="111"/>
      <c r="G16" s="111"/>
      <c r="H16" s="111"/>
      <c r="I16" s="111"/>
    </row>
    <row r="17" spans="1:9" ht="15" x14ac:dyDescent="0.2">
      <c r="A17" s="110" t="s">
        <v>93</v>
      </c>
      <c r="B17" s="110">
        <v>53</v>
      </c>
      <c r="C17" s="111"/>
      <c r="D17" s="111"/>
      <c r="E17" s="111"/>
      <c r="F17" s="111"/>
      <c r="G17" s="111"/>
      <c r="H17" s="111"/>
      <c r="I17" s="111"/>
    </row>
    <row r="18" spans="1:9" ht="15" x14ac:dyDescent="0.2">
      <c r="A18" s="110" t="s">
        <v>94</v>
      </c>
      <c r="B18" s="110">
        <v>44</v>
      </c>
      <c r="C18" s="111"/>
      <c r="D18" s="111"/>
      <c r="E18" s="111"/>
      <c r="F18" s="111"/>
      <c r="G18" s="111"/>
      <c r="H18" s="111"/>
      <c r="I18" s="111"/>
    </row>
    <row r="19" spans="1:9" ht="15" x14ac:dyDescent="0.2">
      <c r="A19" s="110" t="s">
        <v>95</v>
      </c>
      <c r="B19" s="110">
        <v>40</v>
      </c>
      <c r="C19" s="111"/>
      <c r="D19" s="111"/>
      <c r="E19" s="111"/>
      <c r="F19" s="111"/>
      <c r="G19" s="111"/>
      <c r="H19" s="111"/>
      <c r="I19" s="111"/>
    </row>
    <row r="20" spans="1:9" ht="15" x14ac:dyDescent="0.2">
      <c r="A20" s="110" t="s">
        <v>96</v>
      </c>
      <c r="B20" s="110">
        <v>35</v>
      </c>
      <c r="C20" s="111"/>
      <c r="D20" s="111"/>
      <c r="E20" s="111"/>
      <c r="F20" s="111"/>
      <c r="G20" s="111"/>
      <c r="H20" s="111"/>
      <c r="I20" s="111"/>
    </row>
    <row r="21" spans="1:9" ht="15" x14ac:dyDescent="0.2">
      <c r="A21" s="110" t="s">
        <v>97</v>
      </c>
      <c r="B21" s="110">
        <v>33</v>
      </c>
      <c r="C21" s="111"/>
      <c r="D21" s="111"/>
      <c r="E21" s="111"/>
      <c r="F21" s="111"/>
      <c r="G21" s="111"/>
      <c r="H21" s="111"/>
      <c r="I21" s="111"/>
    </row>
    <row r="22" spans="1:9" ht="15" x14ac:dyDescent="0.2">
      <c r="A22" s="110" t="s">
        <v>98</v>
      </c>
      <c r="B22" s="110">
        <v>32</v>
      </c>
      <c r="C22" s="111"/>
      <c r="D22" s="111"/>
      <c r="E22" s="111"/>
      <c r="F22" s="111"/>
      <c r="G22" s="111"/>
      <c r="H22" s="111"/>
      <c r="I22" s="111"/>
    </row>
    <row r="23" spans="1:9" ht="15" x14ac:dyDescent="0.2">
      <c r="A23" s="110" t="s">
        <v>99</v>
      </c>
      <c r="B23" s="110">
        <v>30</v>
      </c>
      <c r="C23" s="111"/>
      <c r="D23" s="111"/>
      <c r="E23" s="111"/>
      <c r="F23" s="111"/>
      <c r="G23" s="111"/>
      <c r="H23" s="111"/>
      <c r="I23" s="111"/>
    </row>
    <row r="24" spans="1:9" ht="15" x14ac:dyDescent="0.2">
      <c r="A24" s="110" t="s">
        <v>100</v>
      </c>
      <c r="B24" s="110">
        <v>29</v>
      </c>
      <c r="C24" s="111"/>
      <c r="D24" s="111"/>
      <c r="E24" s="111"/>
      <c r="F24" s="111"/>
      <c r="G24" s="111"/>
      <c r="H24" s="111"/>
      <c r="I24" s="111"/>
    </row>
    <row r="25" spans="1:9" ht="15" x14ac:dyDescent="0.2">
      <c r="A25" s="110" t="s">
        <v>101</v>
      </c>
      <c r="B25" s="110">
        <v>27</v>
      </c>
      <c r="C25" s="111"/>
      <c r="D25" s="111"/>
      <c r="E25" s="111"/>
      <c r="F25" s="111"/>
      <c r="G25" s="111"/>
      <c r="H25" s="111"/>
      <c r="I25" s="111"/>
    </row>
    <row r="26" spans="1:9" ht="15" x14ac:dyDescent="0.2">
      <c r="A26" s="110" t="s">
        <v>102</v>
      </c>
      <c r="B26" s="110">
        <v>26</v>
      </c>
      <c r="C26" s="111"/>
      <c r="D26" s="111"/>
      <c r="E26" s="111"/>
      <c r="F26" s="111"/>
      <c r="G26" s="111"/>
      <c r="H26" s="111"/>
      <c r="I26" s="111"/>
    </row>
    <row r="27" spans="1:9" ht="15" x14ac:dyDescent="0.2">
      <c r="A27" s="110" t="s">
        <v>103</v>
      </c>
      <c r="B27" s="110">
        <v>25</v>
      </c>
      <c r="C27" s="111"/>
      <c r="D27" s="111"/>
      <c r="E27" s="111"/>
      <c r="F27" s="111"/>
      <c r="G27" s="111"/>
      <c r="H27" s="111"/>
      <c r="I27" s="111"/>
    </row>
    <row r="28" spans="1:9" ht="15" x14ac:dyDescent="0.2">
      <c r="A28" s="110" t="s">
        <v>104</v>
      </c>
      <c r="B28" s="110">
        <v>20</v>
      </c>
      <c r="C28" s="111"/>
      <c r="D28" s="111"/>
      <c r="E28" s="111"/>
      <c r="F28" s="111"/>
      <c r="G28" s="111"/>
      <c r="H28" s="111"/>
      <c r="I28" s="111"/>
    </row>
    <row r="29" spans="1:9" ht="15" x14ac:dyDescent="0.2">
      <c r="A29" s="110" t="s">
        <v>105</v>
      </c>
      <c r="B29" s="110">
        <v>19</v>
      </c>
      <c r="C29" s="111"/>
      <c r="D29" s="111"/>
      <c r="E29" s="111"/>
      <c r="F29" s="111"/>
      <c r="G29" s="111"/>
      <c r="H29" s="111"/>
      <c r="I29" s="111"/>
    </row>
    <row r="30" spans="1:9" x14ac:dyDescent="0.2">
      <c r="C30" s="111"/>
      <c r="D30" s="111"/>
      <c r="E30" s="111"/>
      <c r="F30" s="111"/>
      <c r="G30" s="111"/>
      <c r="H30" s="111"/>
      <c r="I30" s="111"/>
    </row>
    <row r="31" spans="1:9" ht="15" x14ac:dyDescent="0.2">
      <c r="A31" s="110" t="s">
        <v>106</v>
      </c>
      <c r="B31" s="110">
        <v>10</v>
      </c>
      <c r="C31" s="111"/>
      <c r="D31" s="111"/>
      <c r="E31" s="111"/>
      <c r="F31" s="111"/>
      <c r="G31" s="111"/>
      <c r="H31" s="111"/>
      <c r="I31" s="111"/>
    </row>
    <row r="32" spans="1:9" ht="15" x14ac:dyDescent="0.2">
      <c r="A32" s="110" t="s">
        <v>107</v>
      </c>
      <c r="B32" s="110">
        <v>9</v>
      </c>
      <c r="C32" s="111"/>
      <c r="D32" s="111"/>
      <c r="E32" s="111"/>
      <c r="F32" s="111"/>
      <c r="G32" s="111"/>
      <c r="H32" s="111"/>
      <c r="I32" s="111"/>
    </row>
    <row r="33" spans="1:9" ht="15" x14ac:dyDescent="0.2">
      <c r="A33" s="110" t="s">
        <v>108</v>
      </c>
      <c r="B33" s="110">
        <v>9</v>
      </c>
      <c r="C33" s="111"/>
      <c r="D33" s="111"/>
      <c r="E33" s="111"/>
      <c r="F33" s="111"/>
      <c r="G33" s="111"/>
      <c r="H33" s="111"/>
      <c r="I33" s="111"/>
    </row>
    <row r="34" spans="1:9" ht="15" x14ac:dyDescent="0.2">
      <c r="A34" s="110" t="s">
        <v>109</v>
      </c>
      <c r="B34" s="110">
        <v>9</v>
      </c>
      <c r="C34" s="111"/>
      <c r="D34" s="111"/>
      <c r="E34" s="111"/>
      <c r="F34" s="111"/>
      <c r="G34" s="111"/>
      <c r="H34" s="111"/>
      <c r="I34" s="111"/>
    </row>
    <row r="35" spans="1:9" ht="15" x14ac:dyDescent="0.2">
      <c r="A35" s="110" t="s">
        <v>110</v>
      </c>
      <c r="B35" s="110">
        <v>8</v>
      </c>
      <c r="C35" s="111"/>
      <c r="D35" s="111"/>
      <c r="E35" s="111"/>
      <c r="F35" s="111"/>
      <c r="G35" s="111"/>
      <c r="H35" s="111"/>
      <c r="I35" s="111"/>
    </row>
    <row r="36" spans="1:9" ht="15" x14ac:dyDescent="0.2">
      <c r="A36" s="110" t="s">
        <v>111</v>
      </c>
      <c r="B36" s="110">
        <v>7</v>
      </c>
      <c r="C36" s="111"/>
      <c r="D36" s="111"/>
      <c r="E36" s="111"/>
      <c r="F36" s="111"/>
      <c r="G36" s="111"/>
      <c r="H36" s="111"/>
      <c r="I36" s="111"/>
    </row>
    <row r="37" spans="1:9" ht="15" x14ac:dyDescent="0.2">
      <c r="A37" s="110" t="s">
        <v>112</v>
      </c>
      <c r="B37" s="110">
        <v>7</v>
      </c>
      <c r="C37" s="111"/>
      <c r="D37" s="111"/>
      <c r="E37" s="111"/>
      <c r="F37" s="111"/>
      <c r="G37" s="111"/>
      <c r="H37" s="111"/>
      <c r="I37" s="111"/>
    </row>
    <row r="38" spans="1:9" ht="15" x14ac:dyDescent="0.2">
      <c r="A38" s="110" t="s">
        <v>113</v>
      </c>
      <c r="B38" s="110">
        <v>6</v>
      </c>
      <c r="C38" s="111"/>
      <c r="D38" s="111"/>
      <c r="E38" s="111"/>
      <c r="F38" s="111"/>
      <c r="G38" s="111"/>
      <c r="H38" s="111"/>
      <c r="I38" s="111"/>
    </row>
    <row r="39" spans="1:9" ht="15" x14ac:dyDescent="0.2">
      <c r="A39" s="110" t="s">
        <v>114</v>
      </c>
      <c r="B39" s="110">
        <v>6</v>
      </c>
      <c r="C39" s="111"/>
      <c r="D39" s="111"/>
      <c r="E39" s="111"/>
      <c r="F39" s="111"/>
      <c r="G39" s="111"/>
      <c r="H39" s="111"/>
      <c r="I39" s="111"/>
    </row>
    <row r="40" spans="1:9" ht="15" x14ac:dyDescent="0.2">
      <c r="A40" s="110" t="s">
        <v>115</v>
      </c>
      <c r="B40" s="110">
        <v>5</v>
      </c>
      <c r="C40" s="111"/>
      <c r="D40" s="111"/>
      <c r="E40" s="111"/>
      <c r="F40" s="111"/>
      <c r="G40" s="111"/>
      <c r="H40" s="111"/>
      <c r="I40" s="111"/>
    </row>
    <row r="41" spans="1:9" ht="15" x14ac:dyDescent="0.2">
      <c r="A41" s="110" t="s">
        <v>116</v>
      </c>
      <c r="B41" s="110">
        <v>4</v>
      </c>
      <c r="C41" s="111"/>
      <c r="D41" s="111"/>
      <c r="E41" s="111"/>
      <c r="F41" s="111"/>
      <c r="G41" s="111"/>
      <c r="H41" s="111"/>
      <c r="I41" s="111"/>
    </row>
    <row r="42" spans="1:9" ht="15" x14ac:dyDescent="0.2">
      <c r="A42" s="110" t="s">
        <v>117</v>
      </c>
      <c r="B42" s="110">
        <v>4</v>
      </c>
      <c r="C42" s="111"/>
      <c r="D42" s="111"/>
      <c r="E42" s="111"/>
      <c r="F42" s="111"/>
      <c r="G42" s="111"/>
      <c r="H42" s="111"/>
      <c r="I42" s="111"/>
    </row>
    <row r="43" spans="1:9" ht="15" x14ac:dyDescent="0.2">
      <c r="A43" s="110" t="s">
        <v>118</v>
      </c>
      <c r="B43" s="110">
        <v>4</v>
      </c>
      <c r="C43" s="111"/>
      <c r="D43" s="111"/>
      <c r="E43" s="111"/>
      <c r="F43" s="111"/>
      <c r="G43" s="111"/>
      <c r="H43" s="111"/>
      <c r="I43" s="111"/>
    </row>
    <row r="44" spans="1:9" ht="15" x14ac:dyDescent="0.2">
      <c r="A44" s="110" t="s">
        <v>119</v>
      </c>
      <c r="B44" s="110">
        <v>3</v>
      </c>
      <c r="C44" s="111"/>
      <c r="D44" s="111"/>
      <c r="E44" s="111"/>
      <c r="F44" s="111"/>
      <c r="G44" s="111"/>
      <c r="H44" s="111"/>
      <c r="I44" s="111"/>
    </row>
    <row r="45" spans="1:9" ht="15" x14ac:dyDescent="0.2">
      <c r="A45" s="110" t="s">
        <v>120</v>
      </c>
      <c r="B45" s="110">
        <v>3</v>
      </c>
      <c r="C45" s="111"/>
      <c r="D45" s="111"/>
      <c r="E45" s="111"/>
      <c r="F45" s="111"/>
      <c r="G45" s="111"/>
      <c r="H45" s="111"/>
      <c r="I45" s="111"/>
    </row>
    <row r="46" spans="1:9" ht="15" x14ac:dyDescent="0.2">
      <c r="A46" s="110" t="s">
        <v>121</v>
      </c>
      <c r="B46" s="110">
        <v>3</v>
      </c>
      <c r="C46" s="111"/>
      <c r="D46" s="111"/>
      <c r="E46" s="111"/>
      <c r="F46" s="111"/>
      <c r="G46" s="111"/>
      <c r="H46" s="111"/>
      <c r="I46" s="111"/>
    </row>
    <row r="47" spans="1:9" ht="15" x14ac:dyDescent="0.2">
      <c r="A47" s="110" t="s">
        <v>122</v>
      </c>
      <c r="B47" s="110">
        <v>2</v>
      </c>
      <c r="C47" s="111"/>
      <c r="D47" s="111"/>
      <c r="E47" s="111"/>
      <c r="F47" s="111"/>
      <c r="G47" s="111"/>
      <c r="H47" s="111"/>
      <c r="I47" s="111"/>
    </row>
    <row r="48" spans="1:9" ht="15" x14ac:dyDescent="0.2">
      <c r="A48" s="110" t="s">
        <v>123</v>
      </c>
      <c r="B48" s="110">
        <v>2</v>
      </c>
      <c r="C48" s="111"/>
      <c r="D48" s="111"/>
      <c r="E48" s="111"/>
      <c r="F48" s="111"/>
      <c r="G48" s="111"/>
      <c r="H48" s="111"/>
      <c r="I48" s="111"/>
    </row>
    <row r="49" spans="1:9" ht="15" x14ac:dyDescent="0.2">
      <c r="A49" s="110" t="s">
        <v>124</v>
      </c>
      <c r="B49" s="110">
        <v>2</v>
      </c>
      <c r="C49" s="111"/>
      <c r="D49" s="111"/>
      <c r="E49" s="111"/>
      <c r="F49" s="111"/>
      <c r="G49" s="111"/>
      <c r="H49" s="111"/>
      <c r="I49" s="111"/>
    </row>
    <row r="50" spans="1:9" ht="15" x14ac:dyDescent="0.2">
      <c r="A50" s="110" t="s">
        <v>125</v>
      </c>
      <c r="B50" s="110">
        <v>2</v>
      </c>
      <c r="C50" s="111"/>
      <c r="D50" s="111"/>
      <c r="E50" s="111"/>
      <c r="F50" s="111"/>
      <c r="G50" s="111"/>
      <c r="H50" s="111"/>
      <c r="I50" s="111"/>
    </row>
    <row r="51" spans="1:9" ht="15" x14ac:dyDescent="0.2">
      <c r="A51" s="110" t="s">
        <v>126</v>
      </c>
      <c r="B51" s="110">
        <v>2</v>
      </c>
      <c r="C51" s="111"/>
      <c r="D51" s="111"/>
      <c r="E51" s="111"/>
      <c r="F51" s="111"/>
      <c r="G51" s="111"/>
      <c r="H51" s="111"/>
      <c r="I51" s="111"/>
    </row>
    <row r="52" spans="1:9" ht="15" x14ac:dyDescent="0.2">
      <c r="A52" s="110" t="s">
        <v>127</v>
      </c>
      <c r="B52" s="110">
        <v>1</v>
      </c>
      <c r="C52" s="111"/>
      <c r="D52" s="111"/>
      <c r="E52" s="111"/>
      <c r="F52" s="111"/>
      <c r="G52" s="111"/>
      <c r="H52" s="111"/>
      <c r="I52" s="111"/>
    </row>
    <row r="53" spans="1:9" ht="15" x14ac:dyDescent="0.2">
      <c r="A53" s="110" t="s">
        <v>128</v>
      </c>
      <c r="B53" s="110">
        <v>1</v>
      </c>
      <c r="C53" s="111"/>
      <c r="D53" s="111"/>
      <c r="E53" s="111"/>
      <c r="F53" s="111"/>
      <c r="G53" s="111"/>
      <c r="H53" s="111"/>
      <c r="I53" s="111"/>
    </row>
    <row r="54" spans="1:9" ht="15" x14ac:dyDescent="0.2">
      <c r="A54" s="110" t="s">
        <v>129</v>
      </c>
      <c r="B54" s="110">
        <v>1</v>
      </c>
      <c r="C54" s="111"/>
      <c r="D54" s="111"/>
      <c r="E54" s="111"/>
      <c r="F54" s="111"/>
      <c r="G54" s="111"/>
      <c r="H54" s="111"/>
      <c r="I54" s="111"/>
    </row>
    <row r="55" spans="1:9" ht="15" x14ac:dyDescent="0.2">
      <c r="A55" s="110" t="s">
        <v>130</v>
      </c>
      <c r="B55" s="110">
        <v>0</v>
      </c>
      <c r="C55" s="111"/>
      <c r="D55" s="111"/>
      <c r="E55" s="111"/>
      <c r="F55" s="111"/>
      <c r="G55" s="111"/>
      <c r="H55" s="111"/>
      <c r="I55" s="111"/>
    </row>
    <row r="56" spans="1:9" ht="15" x14ac:dyDescent="0.2">
      <c r="A56" s="110" t="s">
        <v>131</v>
      </c>
      <c r="B56" s="110">
        <v>0</v>
      </c>
      <c r="C56" s="111"/>
      <c r="D56" s="111"/>
      <c r="E56" s="111"/>
      <c r="F56" s="111"/>
      <c r="G56" s="111"/>
      <c r="H56" s="111"/>
      <c r="I56" s="111"/>
    </row>
    <row r="57" spans="1:9" ht="15" x14ac:dyDescent="0.2">
      <c r="A57" s="110" t="s">
        <v>132</v>
      </c>
      <c r="B57" s="110">
        <v>0</v>
      </c>
      <c r="C57" s="111"/>
      <c r="D57" s="111"/>
      <c r="E57" s="111"/>
      <c r="F57" s="111"/>
      <c r="G57" s="111"/>
      <c r="H57" s="111"/>
      <c r="I57" s="111"/>
    </row>
    <row r="58" spans="1:9" ht="15" x14ac:dyDescent="0.2">
      <c r="A58" s="110" t="s">
        <v>133</v>
      </c>
      <c r="B58" s="110">
        <v>0</v>
      </c>
      <c r="C58" s="111"/>
      <c r="D58" s="111"/>
      <c r="E58" s="111"/>
      <c r="F58" s="111"/>
      <c r="G58" s="111"/>
      <c r="H58" s="111"/>
      <c r="I58" s="111"/>
    </row>
    <row r="59" spans="1:9" ht="15" x14ac:dyDescent="0.2">
      <c r="A59" s="110" t="s">
        <v>134</v>
      </c>
      <c r="B59" s="110">
        <v>0</v>
      </c>
      <c r="C59" s="111"/>
      <c r="D59" s="111"/>
      <c r="E59" s="111"/>
      <c r="F59" s="111"/>
      <c r="G59" s="111"/>
      <c r="H59" s="111"/>
      <c r="I59" s="111"/>
    </row>
    <row r="60" spans="1:9" ht="15" x14ac:dyDescent="0.2">
      <c r="A60" s="110" t="s">
        <v>135</v>
      </c>
      <c r="B60" s="110">
        <v>0</v>
      </c>
      <c r="C60" s="111"/>
      <c r="D60" s="111"/>
      <c r="E60" s="111"/>
      <c r="F60" s="111"/>
      <c r="G60" s="143" t="str">
        <f>Dashboard!$O$114</f>
        <v>Please see Key for Descriptions</v>
      </c>
      <c r="H60" s="111"/>
      <c r="I60" s="111"/>
    </row>
    <row r="61" spans="1:9" ht="15" x14ac:dyDescent="0.2">
      <c r="A61" s="110" t="s">
        <v>136</v>
      </c>
      <c r="B61" s="110">
        <v>0</v>
      </c>
      <c r="C61" s="111"/>
      <c r="D61" s="111"/>
      <c r="E61" s="111"/>
      <c r="F61" s="111"/>
      <c r="G61" s="111"/>
      <c r="H61" s="111"/>
      <c r="I61" s="111"/>
    </row>
    <row r="62" spans="1:9" x14ac:dyDescent="0.2">
      <c r="A62" s="111"/>
      <c r="B62" s="111">
        <f>SUM(B10:B61)</f>
        <v>1439</v>
      </c>
      <c r="C62" s="111"/>
      <c r="D62" s="111"/>
      <c r="E62" s="111"/>
      <c r="F62" s="111"/>
      <c r="G62" s="111"/>
      <c r="H62" s="111"/>
      <c r="I62" s="111"/>
    </row>
    <row r="63" spans="1:9" x14ac:dyDescent="0.2">
      <c r="A63" s="111"/>
      <c r="B63" s="111"/>
      <c r="C63" s="111"/>
      <c r="D63" s="111"/>
      <c r="E63" s="111"/>
      <c r="F63" s="111"/>
      <c r="G63" s="111"/>
      <c r="H63" s="111"/>
      <c r="I63" s="111"/>
    </row>
    <row r="64" spans="1:9" x14ac:dyDescent="0.2">
      <c r="A64" s="111"/>
      <c r="B64" s="111"/>
      <c r="C64" s="111"/>
      <c r="D64" s="111"/>
      <c r="E64" s="111"/>
      <c r="F64" s="111"/>
      <c r="G64" s="111"/>
      <c r="H64" s="111"/>
      <c r="I64" s="111"/>
    </row>
    <row r="65" spans="6:9" x14ac:dyDescent="0.2">
      <c r="F65" s="111"/>
      <c r="G65" s="111"/>
      <c r="H65" s="111"/>
      <c r="I65" s="111"/>
    </row>
  </sheetData>
  <phoneticPr fontId="4" type="noConversion"/>
  <hyperlinks>
    <hyperlink ref="G60" location="'Key - Legend'!A1" display="Please see legend for descriptions"/>
  </hyperlinks>
  <pageMargins left="0.75" right="0.75" top="1" bottom="1" header="0.5" footer="0.5"/>
  <pageSetup scale="69" orientation="portrait" horizontalDpi="4294967292" verticalDpi="4294967292"/>
  <headerFooter alignWithMargins="0">
    <oddFooter>&amp;R&amp;9&amp;K003366Luxury Link Travel Group: Client Report  for May 2011</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000"/>
  <sheetViews>
    <sheetView zoomScaleNormal="100" workbookViewId="0">
      <selection activeCell="A5" sqref="A5"/>
    </sheetView>
  </sheetViews>
  <sheetFormatPr defaultRowHeight="12.75" x14ac:dyDescent="0.2"/>
  <cols>
    <col min="1" max="1" width="11.710937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72" customWidth="1"/>
    <col min="9" max="9" width="10.85546875" style="119" bestFit="1" customWidth="1"/>
    <col min="10" max="10" width="15" style="76" customWidth="1"/>
    <col min="11" max="11" width="16.140625" style="74"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104" t="s">
        <v>172</v>
      </c>
      <c r="B1" s="49"/>
      <c r="C1" s="49"/>
      <c r="D1" s="60"/>
      <c r="E1" s="82"/>
      <c r="F1" s="49"/>
      <c r="G1" s="49"/>
      <c r="H1" s="83"/>
      <c r="I1" s="114"/>
      <c r="J1" s="84"/>
      <c r="K1" s="85"/>
      <c r="L1" s="49"/>
      <c r="M1" s="86"/>
      <c r="N1" s="49"/>
      <c r="O1" s="49"/>
      <c r="P1" s="49"/>
      <c r="Q1" s="49"/>
      <c r="R1" s="49"/>
      <c r="S1" s="42"/>
      <c r="T1" s="42"/>
      <c r="U1" s="42"/>
      <c r="V1" s="42"/>
    </row>
    <row r="2" spans="1:22" ht="15" x14ac:dyDescent="0.2">
      <c r="A2" s="131" t="s">
        <v>164</v>
      </c>
      <c r="B2" s="49"/>
      <c r="C2" s="49"/>
      <c r="D2" s="60"/>
      <c r="E2" s="82"/>
      <c r="F2" s="49"/>
      <c r="G2" s="49"/>
      <c r="H2" s="83"/>
      <c r="I2" s="114"/>
      <c r="J2" s="84"/>
      <c r="K2" s="85"/>
      <c r="L2" s="49"/>
      <c r="M2" s="86"/>
      <c r="N2" s="49"/>
      <c r="O2" s="49"/>
      <c r="P2" s="49"/>
      <c r="Q2" s="49"/>
      <c r="R2" s="49"/>
      <c r="S2" s="42"/>
      <c r="T2" s="42"/>
      <c r="U2" s="42"/>
      <c r="V2" s="42"/>
    </row>
    <row r="3" spans="1:22" ht="15" x14ac:dyDescent="0.2">
      <c r="A3" s="131"/>
      <c r="B3" s="49"/>
      <c r="C3" s="49"/>
      <c r="D3" s="60"/>
      <c r="E3" s="82"/>
      <c r="F3" s="49"/>
      <c r="G3" s="49"/>
      <c r="H3" s="83"/>
      <c r="I3" s="114"/>
      <c r="J3" s="84"/>
      <c r="K3" s="85"/>
      <c r="L3" s="49"/>
      <c r="M3" s="86"/>
      <c r="N3" s="49"/>
      <c r="O3" s="49"/>
      <c r="P3" s="143" t="str">
        <f>Dashboard!O114</f>
        <v>Please see Key for Descriptions</v>
      </c>
      <c r="R3" s="49"/>
      <c r="S3" s="42"/>
      <c r="T3" s="42"/>
      <c r="U3" s="42"/>
      <c r="V3" s="42"/>
    </row>
    <row r="4" spans="1:22" ht="18" x14ac:dyDescent="0.25">
      <c r="A4" s="137">
        <f>Dashboard!$J$4</f>
        <v>0</v>
      </c>
      <c r="B4" s="51"/>
      <c r="C4" s="51"/>
      <c r="D4" s="88"/>
      <c r="E4" s="82"/>
      <c r="F4" s="49"/>
      <c r="G4" s="49"/>
      <c r="H4" s="83"/>
      <c r="I4" s="114"/>
      <c r="J4" s="84"/>
      <c r="K4" s="85"/>
      <c r="L4" s="49"/>
      <c r="M4" s="86"/>
      <c r="N4" s="49"/>
      <c r="O4" s="49"/>
      <c r="P4" s="49"/>
      <c r="Q4" s="49"/>
      <c r="R4" s="49"/>
      <c r="S4" s="42"/>
      <c r="T4" s="42"/>
      <c r="U4" s="42"/>
      <c r="V4" s="42"/>
    </row>
    <row r="5" spans="1:22" ht="15.75" x14ac:dyDescent="0.25">
      <c r="A5" s="105"/>
      <c r="B5" s="54"/>
      <c r="C5" s="54"/>
      <c r="D5" s="89"/>
      <c r="E5" s="82"/>
      <c r="F5" s="49"/>
      <c r="G5" s="49"/>
      <c r="H5" s="83"/>
      <c r="I5" s="114"/>
      <c r="J5" s="84"/>
      <c r="K5" s="85"/>
      <c r="L5" s="49"/>
      <c r="M5" s="86"/>
      <c r="N5" s="49"/>
      <c r="O5" s="49"/>
      <c r="P5" s="49"/>
      <c r="Q5" s="49"/>
      <c r="R5" s="49"/>
      <c r="S5" s="42"/>
      <c r="T5" s="42"/>
      <c r="U5" s="42"/>
      <c r="V5" s="42"/>
    </row>
    <row r="6" spans="1:22" ht="18" x14ac:dyDescent="0.2">
      <c r="A6" s="87"/>
      <c r="B6" s="87"/>
      <c r="C6" s="82"/>
      <c r="D6" s="82"/>
      <c r="E6" s="82"/>
      <c r="F6" s="49"/>
      <c r="G6" s="49"/>
      <c r="H6" s="83"/>
      <c r="I6" s="114"/>
      <c r="J6" s="84"/>
      <c r="K6" s="85"/>
      <c r="L6" s="49"/>
      <c r="M6" s="86"/>
      <c r="N6" s="49"/>
      <c r="O6" s="49"/>
      <c r="P6" s="49"/>
      <c r="Q6" s="49"/>
      <c r="R6" s="49"/>
      <c r="S6" s="49"/>
      <c r="T6" s="49"/>
      <c r="U6" s="49"/>
      <c r="V6" s="49"/>
    </row>
    <row r="7" spans="1:22" x14ac:dyDescent="0.2">
      <c r="A7" s="12"/>
      <c r="B7" s="12"/>
      <c r="C7" s="15" t="s">
        <v>85</v>
      </c>
      <c r="D7" s="15"/>
      <c r="E7" s="15"/>
      <c r="F7" s="12"/>
      <c r="G7" s="12"/>
      <c r="H7" s="69"/>
      <c r="I7" s="115"/>
      <c r="J7" s="75" t="s">
        <v>64</v>
      </c>
      <c r="K7" s="73"/>
      <c r="L7" s="11"/>
      <c r="M7" s="21"/>
      <c r="N7" s="11"/>
      <c r="O7" s="12" t="s">
        <v>5</v>
      </c>
      <c r="P7" s="11"/>
      <c r="Q7" s="11"/>
      <c r="R7" s="11"/>
      <c r="S7" s="11"/>
      <c r="T7" s="12" t="s">
        <v>63</v>
      </c>
      <c r="U7" s="13"/>
      <c r="V7" s="13"/>
    </row>
    <row r="8" spans="1:22" ht="2.1" customHeight="1" x14ac:dyDescent="0.2">
      <c r="A8" s="12"/>
      <c r="B8" s="12"/>
      <c r="C8" s="15"/>
      <c r="D8" s="15"/>
      <c r="E8" s="15"/>
      <c r="F8" s="12"/>
      <c r="G8" s="12"/>
      <c r="H8" s="69"/>
      <c r="I8" s="115"/>
      <c r="J8" s="75"/>
      <c r="K8" s="73"/>
      <c r="L8" s="11"/>
      <c r="M8" s="21"/>
      <c r="N8" s="11"/>
      <c r="O8" s="12"/>
      <c r="P8" s="11"/>
      <c r="Q8" s="11"/>
      <c r="R8" s="11"/>
      <c r="S8" s="11"/>
      <c r="T8" s="12"/>
      <c r="U8" s="13"/>
      <c r="V8" s="13"/>
    </row>
    <row r="9" spans="1:22" ht="38.25" x14ac:dyDescent="0.2">
      <c r="A9" s="81" t="s">
        <v>47</v>
      </c>
      <c r="B9" s="81" t="s">
        <v>48</v>
      </c>
      <c r="C9" s="16" t="s">
        <v>143</v>
      </c>
      <c r="D9" s="16" t="s">
        <v>57</v>
      </c>
      <c r="E9" s="16" t="s">
        <v>58</v>
      </c>
      <c r="F9" s="10" t="s">
        <v>6</v>
      </c>
      <c r="G9" s="10" t="s">
        <v>59</v>
      </c>
      <c r="H9" s="70" t="s">
        <v>68</v>
      </c>
      <c r="I9" s="70" t="s">
        <v>144</v>
      </c>
      <c r="J9" s="79" t="s">
        <v>56</v>
      </c>
      <c r="K9" s="80" t="s">
        <v>66</v>
      </c>
      <c r="L9" s="81" t="s">
        <v>49</v>
      </c>
      <c r="M9" s="81" t="s">
        <v>50</v>
      </c>
      <c r="N9" s="81" t="s">
        <v>65</v>
      </c>
      <c r="O9" s="10" t="s">
        <v>51</v>
      </c>
      <c r="P9" s="10" t="s">
        <v>52</v>
      </c>
      <c r="Q9" s="10" t="s">
        <v>53</v>
      </c>
      <c r="R9" s="10" t="s">
        <v>54</v>
      </c>
      <c r="S9" s="10" t="s">
        <v>55</v>
      </c>
      <c r="T9" s="81" t="s">
        <v>60</v>
      </c>
      <c r="U9" s="81" t="s">
        <v>61</v>
      </c>
      <c r="V9" s="81" t="s">
        <v>62</v>
      </c>
    </row>
    <row r="10" spans="1:22" x14ac:dyDescent="0.2">
      <c r="F10" s="8"/>
      <c r="G10" s="17"/>
      <c r="H10" s="20"/>
      <c r="I10" s="117"/>
      <c r="M10"/>
      <c r="N10" s="2"/>
      <c r="R10" s="19"/>
      <c r="T10" s="17"/>
      <c r="U10" s="17"/>
    </row>
    <row r="11" spans="1:22" x14ac:dyDescent="0.2">
      <c r="F11" s="8"/>
      <c r="G11" s="17"/>
      <c r="H11" s="20"/>
      <c r="I11" s="117"/>
      <c r="M11"/>
      <c r="N11" s="2"/>
      <c r="R11" s="19"/>
      <c r="T11" s="17"/>
      <c r="U11" s="17"/>
    </row>
    <row r="12" spans="1:22" x14ac:dyDescent="0.2">
      <c r="F12" s="8"/>
      <c r="G12" s="17"/>
      <c r="H12" s="20"/>
      <c r="I12" s="116"/>
      <c r="M12"/>
      <c r="N12" s="2"/>
      <c r="R12" s="19"/>
      <c r="T12" s="17"/>
      <c r="U12" s="17"/>
      <c r="V12" s="17"/>
    </row>
    <row r="13" spans="1:22" x14ac:dyDescent="0.2">
      <c r="F13" s="8"/>
      <c r="G13" s="17"/>
      <c r="H13" s="20"/>
      <c r="I13" s="117"/>
      <c r="M13"/>
      <c r="N13" s="2"/>
      <c r="R13" s="19"/>
      <c r="T13" s="17"/>
      <c r="U13" s="17"/>
    </row>
    <row r="14" spans="1:22" x14ac:dyDescent="0.2">
      <c r="F14" s="8"/>
      <c r="G14" s="17"/>
      <c r="H14" s="20"/>
      <c r="I14" s="117"/>
      <c r="M14"/>
      <c r="N14" s="2"/>
      <c r="R14" s="19"/>
      <c r="T14" s="17"/>
      <c r="U14" s="17"/>
    </row>
    <row r="15" spans="1:22" x14ac:dyDescent="0.2">
      <c r="G15" s="28"/>
      <c r="H15" s="71"/>
      <c r="I15" s="118"/>
      <c r="K15" s="68"/>
      <c r="O15" s="68"/>
      <c r="P15" s="66"/>
      <c r="Q15" s="67"/>
      <c r="R15" s="66"/>
      <c r="S15" s="66"/>
      <c r="T15" s="78"/>
      <c r="U15" s="78"/>
      <c r="V15" s="78"/>
    </row>
    <row r="16" spans="1:22" x14ac:dyDescent="0.2">
      <c r="G16" s="28"/>
      <c r="H16" s="71"/>
      <c r="I16" s="118"/>
      <c r="K16" s="68"/>
      <c r="O16" s="68"/>
      <c r="P16" s="66"/>
      <c r="Q16" s="67"/>
      <c r="R16" s="66"/>
      <c r="S16" s="66"/>
      <c r="T16" s="78"/>
      <c r="U16" s="78"/>
      <c r="V16" s="78"/>
    </row>
    <row r="17" spans="6:22" x14ac:dyDescent="0.2">
      <c r="G17" s="28"/>
      <c r="H17" s="71"/>
      <c r="I17" s="118"/>
      <c r="K17" s="68"/>
      <c r="P17" s="68"/>
      <c r="Q17" s="67"/>
      <c r="R17" s="66"/>
      <c r="S17" s="66"/>
      <c r="T17" s="78"/>
      <c r="U17" s="78"/>
      <c r="V17" s="78"/>
    </row>
    <row r="18" spans="6:22" x14ac:dyDescent="0.2">
      <c r="F18" s="8"/>
      <c r="G18" s="17"/>
      <c r="H18" s="20"/>
      <c r="I18" s="116"/>
      <c r="M18"/>
      <c r="N18" s="2"/>
      <c r="R18" s="19"/>
      <c r="T18" s="17"/>
      <c r="U18" s="17"/>
      <c r="V18" s="17"/>
    </row>
    <row r="19" spans="6:22" x14ac:dyDescent="0.2">
      <c r="G19" s="28"/>
      <c r="H19" s="71"/>
      <c r="I19" s="118"/>
      <c r="K19" s="68"/>
      <c r="O19" s="68"/>
      <c r="P19" s="66"/>
      <c r="Q19" s="67"/>
      <c r="R19" s="66"/>
      <c r="S19" s="66"/>
      <c r="T19" s="77"/>
      <c r="U19" s="77"/>
      <c r="V19" s="77"/>
    </row>
    <row r="20" spans="6:22" x14ac:dyDescent="0.2">
      <c r="G20" s="28"/>
      <c r="H20" s="71"/>
      <c r="I20" s="118"/>
      <c r="K20" s="68"/>
      <c r="O20" s="68"/>
      <c r="P20" s="66"/>
      <c r="Q20" s="67"/>
      <c r="R20" s="66"/>
      <c r="S20" s="66"/>
      <c r="T20" s="78"/>
      <c r="U20" s="78"/>
      <c r="V20" s="78"/>
    </row>
    <row r="21" spans="6:22" x14ac:dyDescent="0.2">
      <c r="G21" s="28"/>
      <c r="H21" s="71"/>
      <c r="I21" s="118"/>
      <c r="K21" s="68"/>
      <c r="O21" s="68"/>
      <c r="P21" s="66"/>
      <c r="Q21" s="67"/>
      <c r="R21" s="66"/>
      <c r="S21" s="66"/>
      <c r="T21" s="77"/>
      <c r="U21" s="77"/>
      <c r="V21" s="77"/>
    </row>
    <row r="22" spans="6:22" x14ac:dyDescent="0.2">
      <c r="G22" s="28"/>
      <c r="H22" s="71"/>
      <c r="I22" s="118"/>
      <c r="K22" s="68"/>
      <c r="O22" s="68"/>
      <c r="P22" s="66"/>
      <c r="Q22" s="67"/>
      <c r="R22" s="66"/>
      <c r="S22" s="66"/>
      <c r="T22" s="78"/>
      <c r="U22" s="78"/>
      <c r="V22" s="78"/>
    </row>
    <row r="23" spans="6:22" x14ac:dyDescent="0.2">
      <c r="G23" s="28"/>
      <c r="H23" s="71"/>
      <c r="I23" s="118"/>
      <c r="K23" s="68"/>
      <c r="O23" s="68"/>
      <c r="P23" s="66"/>
      <c r="Q23" s="67"/>
      <c r="R23" s="66"/>
      <c r="S23" s="66"/>
      <c r="T23" s="77"/>
      <c r="U23" s="77"/>
      <c r="V23" s="77"/>
    </row>
    <row r="24" spans="6:22" x14ac:dyDescent="0.2">
      <c r="G24" s="28"/>
      <c r="H24" s="71"/>
      <c r="I24" s="118"/>
      <c r="K24" s="68"/>
      <c r="O24" s="68"/>
      <c r="P24" s="66"/>
      <c r="Q24" s="67"/>
      <c r="R24" s="66"/>
      <c r="S24" s="66"/>
      <c r="T24" s="77"/>
      <c r="U24" s="77"/>
      <c r="V24" s="77"/>
    </row>
    <row r="25" spans="6:22" x14ac:dyDescent="0.2">
      <c r="G25" s="28"/>
      <c r="H25" s="71"/>
      <c r="I25" s="118"/>
      <c r="K25" s="68"/>
      <c r="O25" s="68"/>
      <c r="P25" s="66"/>
      <c r="Q25" s="67"/>
      <c r="R25" s="66"/>
      <c r="S25" s="66"/>
      <c r="T25" s="77"/>
      <c r="U25" s="77"/>
      <c r="V25" s="77"/>
    </row>
    <row r="26" spans="6:22" x14ac:dyDescent="0.2">
      <c r="F26" s="8"/>
      <c r="G26" s="17"/>
      <c r="H26" s="20"/>
      <c r="I26" s="116"/>
      <c r="M26"/>
      <c r="N26" s="2"/>
      <c r="R26" s="19"/>
      <c r="T26" s="17"/>
      <c r="U26" s="17"/>
      <c r="V26" s="17"/>
    </row>
    <row r="27" spans="6:22" x14ac:dyDescent="0.2">
      <c r="F27" s="8"/>
      <c r="G27" s="17"/>
      <c r="H27" s="20"/>
      <c r="I27" s="116"/>
      <c r="M27"/>
      <c r="N27" s="2"/>
      <c r="R27" s="19"/>
      <c r="T27" s="17"/>
      <c r="U27" s="17"/>
      <c r="V27" s="17"/>
    </row>
    <row r="28" spans="6:22" x14ac:dyDescent="0.2">
      <c r="F28" s="8"/>
      <c r="G28" s="17"/>
      <c r="H28" s="20"/>
      <c r="I28" s="117"/>
      <c r="M28"/>
      <c r="N28" s="2"/>
      <c r="R28" s="19"/>
      <c r="T28" s="17"/>
      <c r="U28" s="17"/>
      <c r="V28" s="17"/>
    </row>
    <row r="29" spans="6:22" x14ac:dyDescent="0.2">
      <c r="F29" s="8"/>
      <c r="G29" s="17"/>
      <c r="H29" s="20"/>
      <c r="I29" s="117"/>
      <c r="M29"/>
      <c r="N29" s="2"/>
      <c r="R29" s="19"/>
      <c r="T29" s="17"/>
      <c r="U29" s="17"/>
    </row>
    <row r="30" spans="6:22" x14ac:dyDescent="0.2">
      <c r="F30" s="8"/>
      <c r="G30" s="17"/>
      <c r="H30" s="20"/>
      <c r="I30" s="117"/>
      <c r="M30"/>
      <c r="N30" s="2"/>
      <c r="R30" s="19"/>
      <c r="T30" s="17"/>
      <c r="U30" s="17"/>
    </row>
    <row r="31" spans="6:22" x14ac:dyDescent="0.2">
      <c r="F31" s="8"/>
      <c r="G31" s="17"/>
      <c r="H31" s="20"/>
      <c r="I31" s="117"/>
      <c r="M31"/>
      <c r="N31" s="2"/>
      <c r="R31" s="19"/>
      <c r="T31" s="17"/>
      <c r="U31" s="17"/>
    </row>
    <row r="32" spans="6:22" x14ac:dyDescent="0.2">
      <c r="G32" s="28"/>
      <c r="H32" s="71"/>
      <c r="I32" s="118"/>
      <c r="K32" s="68"/>
      <c r="O32" s="68"/>
      <c r="P32" s="66"/>
      <c r="Q32" s="67"/>
      <c r="R32" s="66"/>
      <c r="S32" s="66"/>
      <c r="T32" s="77"/>
      <c r="U32" s="77"/>
      <c r="V32" s="77"/>
    </row>
    <row r="33" spans="6:22" x14ac:dyDescent="0.2">
      <c r="G33" s="28"/>
      <c r="H33" s="71"/>
      <c r="I33" s="118"/>
      <c r="K33" s="68"/>
      <c r="O33" s="68"/>
      <c r="P33" s="66"/>
      <c r="Q33" s="67"/>
      <c r="R33" s="66"/>
      <c r="S33" s="66"/>
      <c r="T33" s="66"/>
      <c r="U33" s="66"/>
      <c r="V33" s="66"/>
    </row>
    <row r="34" spans="6:22" x14ac:dyDescent="0.2">
      <c r="G34" s="28"/>
      <c r="H34" s="71"/>
      <c r="I34" s="118"/>
      <c r="K34" s="68"/>
      <c r="O34" s="68"/>
      <c r="P34" s="66"/>
      <c r="Q34" s="67"/>
      <c r="R34" s="66"/>
      <c r="S34" s="66"/>
      <c r="T34" s="77"/>
      <c r="U34" s="77"/>
      <c r="V34" s="77"/>
    </row>
    <row r="35" spans="6:22" x14ac:dyDescent="0.2">
      <c r="G35" s="28"/>
      <c r="H35" s="71"/>
      <c r="I35" s="118"/>
      <c r="K35" s="68"/>
      <c r="O35" s="68"/>
      <c r="P35" s="66"/>
      <c r="Q35" s="67"/>
      <c r="R35" s="66"/>
      <c r="S35" s="66"/>
      <c r="T35" s="77"/>
      <c r="U35" s="77"/>
      <c r="V35" s="77"/>
    </row>
    <row r="36" spans="6:22" x14ac:dyDescent="0.2">
      <c r="G36" s="28"/>
      <c r="H36" s="71"/>
      <c r="I36" s="118"/>
      <c r="K36" s="68"/>
      <c r="O36" s="68"/>
      <c r="P36" s="66"/>
      <c r="Q36" s="67"/>
      <c r="R36" s="66"/>
      <c r="S36" s="66"/>
      <c r="T36" s="78"/>
      <c r="U36" s="78"/>
      <c r="V36" s="78"/>
    </row>
    <row r="37" spans="6:22" x14ac:dyDescent="0.2">
      <c r="G37" s="28"/>
      <c r="H37" s="71"/>
      <c r="I37" s="118"/>
      <c r="K37" s="68"/>
      <c r="O37" s="68"/>
      <c r="P37" s="66"/>
      <c r="Q37" s="67"/>
      <c r="R37" s="66"/>
      <c r="S37" s="66"/>
      <c r="T37" s="78"/>
      <c r="U37" s="78"/>
      <c r="V37" s="78"/>
    </row>
    <row r="38" spans="6:22" x14ac:dyDescent="0.2">
      <c r="G38" s="28"/>
      <c r="H38" s="71"/>
      <c r="I38" s="118"/>
      <c r="K38" s="68"/>
      <c r="O38" s="68"/>
      <c r="P38" s="66"/>
      <c r="Q38" s="67"/>
      <c r="R38" s="66"/>
      <c r="S38" s="66"/>
      <c r="T38" s="78"/>
      <c r="U38" s="78"/>
      <c r="V38" s="78"/>
    </row>
    <row r="39" spans="6:22" x14ac:dyDescent="0.2">
      <c r="G39" s="28"/>
      <c r="H39" s="71"/>
      <c r="I39" s="118"/>
      <c r="K39" s="68"/>
      <c r="O39" s="68"/>
      <c r="P39" s="66"/>
      <c r="Q39" s="67"/>
      <c r="R39" s="66"/>
      <c r="S39" s="66"/>
      <c r="T39" s="78"/>
      <c r="U39" s="78"/>
      <c r="V39" s="78"/>
    </row>
    <row r="40" spans="6:22" x14ac:dyDescent="0.2">
      <c r="G40" s="28"/>
      <c r="H40" s="71"/>
      <c r="I40" s="118"/>
      <c r="K40" s="68"/>
      <c r="O40" s="68"/>
      <c r="P40" s="66"/>
      <c r="Q40" s="67"/>
      <c r="R40" s="66"/>
      <c r="S40" s="66"/>
      <c r="T40" s="77"/>
      <c r="U40" s="77"/>
      <c r="V40" s="77"/>
    </row>
    <row r="41" spans="6:22" x14ac:dyDescent="0.2">
      <c r="G41" s="28"/>
      <c r="H41" s="71"/>
      <c r="I41" s="118"/>
      <c r="K41" s="68"/>
      <c r="O41" s="68"/>
      <c r="P41" s="66"/>
      <c r="Q41" s="67"/>
      <c r="R41" s="66"/>
      <c r="S41" s="66"/>
      <c r="T41" s="78"/>
      <c r="U41" s="78"/>
      <c r="V41" s="78"/>
    </row>
    <row r="42" spans="6:22" x14ac:dyDescent="0.2">
      <c r="G42" s="28"/>
      <c r="H42" s="71"/>
      <c r="I42" s="118"/>
      <c r="K42" s="68"/>
      <c r="O42" s="68"/>
      <c r="P42" s="66"/>
      <c r="Q42" s="67"/>
      <c r="R42" s="66"/>
      <c r="S42" s="66"/>
      <c r="T42" s="77"/>
      <c r="U42" s="77"/>
      <c r="V42" s="77"/>
    </row>
    <row r="43" spans="6:22" x14ac:dyDescent="0.2">
      <c r="G43" s="28"/>
      <c r="H43" s="71"/>
      <c r="I43" s="118"/>
      <c r="K43" s="68"/>
      <c r="P43" s="68"/>
      <c r="Q43" s="67"/>
      <c r="R43" s="66"/>
      <c r="S43" s="66"/>
      <c r="T43" s="78"/>
      <c r="U43" s="78"/>
      <c r="V43" s="78"/>
    </row>
    <row r="44" spans="6:22" x14ac:dyDescent="0.2">
      <c r="G44" s="28"/>
      <c r="H44" s="71"/>
      <c r="I44" s="118"/>
      <c r="K44" s="68"/>
      <c r="P44" s="68"/>
      <c r="Q44" s="67"/>
      <c r="R44" s="66"/>
      <c r="S44" s="66"/>
      <c r="T44" s="78"/>
      <c r="U44" s="78"/>
      <c r="V44" s="78"/>
    </row>
    <row r="45" spans="6:22" x14ac:dyDescent="0.2">
      <c r="G45" s="28"/>
      <c r="H45" s="71"/>
      <c r="I45" s="118"/>
      <c r="K45" s="68"/>
      <c r="O45" s="68"/>
      <c r="P45" s="66"/>
      <c r="Q45" s="67"/>
      <c r="R45" s="66"/>
      <c r="S45" s="66"/>
      <c r="T45" s="77"/>
      <c r="U45" s="77"/>
      <c r="V45" s="77"/>
    </row>
    <row r="46" spans="6:22" x14ac:dyDescent="0.2">
      <c r="G46" s="28"/>
      <c r="H46" s="71"/>
      <c r="I46" s="118"/>
      <c r="K46" s="68"/>
      <c r="O46" s="68"/>
      <c r="P46" s="66"/>
      <c r="Q46" s="67"/>
      <c r="R46" s="66"/>
      <c r="S46" s="66"/>
      <c r="T46" s="78"/>
      <c r="U46" s="78"/>
      <c r="V46" s="78"/>
    </row>
    <row r="47" spans="6:22" x14ac:dyDescent="0.2">
      <c r="G47" s="28"/>
      <c r="H47" s="71"/>
      <c r="I47" s="118"/>
      <c r="K47" s="68"/>
      <c r="O47" s="68"/>
      <c r="P47" s="66"/>
      <c r="Q47" s="67"/>
      <c r="R47" s="66"/>
      <c r="S47" s="66"/>
      <c r="T47" s="77"/>
      <c r="U47" s="77"/>
      <c r="V47" s="77"/>
    </row>
    <row r="48" spans="6:22" x14ac:dyDescent="0.2">
      <c r="F48" s="8"/>
      <c r="G48" s="17"/>
      <c r="H48" s="20"/>
      <c r="I48" s="116"/>
      <c r="M48"/>
      <c r="N48" s="2"/>
      <c r="R48" s="19"/>
      <c r="T48" s="17"/>
      <c r="U48" s="17"/>
      <c r="V48" s="17"/>
    </row>
    <row r="49" spans="6:22" x14ac:dyDescent="0.2">
      <c r="G49" s="28"/>
      <c r="H49" s="71"/>
      <c r="I49" s="118"/>
      <c r="K49" s="68"/>
      <c r="O49" s="68"/>
      <c r="P49" s="66"/>
      <c r="Q49" s="67"/>
      <c r="R49" s="66"/>
      <c r="S49" s="66"/>
      <c r="T49" s="77"/>
      <c r="U49" s="77"/>
      <c r="V49" s="77"/>
    </row>
    <row r="50" spans="6:22" x14ac:dyDescent="0.2">
      <c r="G50" s="28"/>
      <c r="H50" s="71"/>
      <c r="I50" s="118"/>
      <c r="K50" s="68"/>
      <c r="O50" s="68"/>
      <c r="P50" s="66"/>
      <c r="Q50" s="67"/>
      <c r="R50" s="66"/>
      <c r="S50" s="66"/>
      <c r="T50" s="66"/>
      <c r="U50" s="66"/>
      <c r="V50" s="66"/>
    </row>
    <row r="51" spans="6:22" x14ac:dyDescent="0.2">
      <c r="G51" s="28"/>
      <c r="H51" s="71"/>
      <c r="I51" s="118"/>
      <c r="K51" s="68"/>
      <c r="O51" s="68"/>
      <c r="P51" s="66"/>
      <c r="Q51" s="67"/>
      <c r="R51" s="66"/>
      <c r="S51" s="66"/>
      <c r="T51" s="78"/>
      <c r="U51" s="78"/>
      <c r="V51" s="78"/>
    </row>
    <row r="52" spans="6:22" x14ac:dyDescent="0.2">
      <c r="G52" s="28"/>
      <c r="H52" s="71"/>
      <c r="I52" s="118"/>
      <c r="K52" s="68"/>
      <c r="O52" s="68"/>
      <c r="P52" s="66"/>
      <c r="Q52" s="67"/>
      <c r="R52" s="66"/>
      <c r="S52" s="66"/>
      <c r="T52" s="77"/>
      <c r="U52" s="77"/>
      <c r="V52" s="77"/>
    </row>
    <row r="53" spans="6:22" x14ac:dyDescent="0.2">
      <c r="G53" s="28"/>
      <c r="H53" s="71"/>
      <c r="I53" s="118"/>
      <c r="K53" s="68"/>
      <c r="O53" s="68"/>
      <c r="P53" s="66"/>
      <c r="Q53" s="67"/>
      <c r="R53" s="66"/>
      <c r="S53" s="66"/>
      <c r="T53" s="77"/>
      <c r="U53" s="77"/>
      <c r="V53" s="77"/>
    </row>
    <row r="54" spans="6:22" x14ac:dyDescent="0.2">
      <c r="G54" s="28"/>
      <c r="H54" s="71"/>
      <c r="I54" s="118"/>
      <c r="K54" s="68"/>
      <c r="O54" s="68"/>
      <c r="P54" s="66"/>
      <c r="Q54" s="67"/>
      <c r="R54" s="66"/>
      <c r="S54" s="66"/>
      <c r="T54" s="77"/>
      <c r="U54" s="77"/>
      <c r="V54" s="77"/>
    </row>
    <row r="55" spans="6:22" x14ac:dyDescent="0.2">
      <c r="G55" s="28"/>
      <c r="H55" s="71"/>
      <c r="I55" s="118"/>
      <c r="K55" s="68"/>
      <c r="O55" s="68"/>
      <c r="P55" s="66"/>
      <c r="Q55" s="67"/>
      <c r="R55" s="66"/>
      <c r="S55" s="66"/>
      <c r="T55" s="77"/>
      <c r="U55" s="77"/>
      <c r="V55" s="77"/>
    </row>
    <row r="56" spans="6:22" x14ac:dyDescent="0.2">
      <c r="G56" s="28"/>
      <c r="H56" s="71"/>
      <c r="I56" s="118"/>
      <c r="K56" s="68"/>
      <c r="O56" s="68"/>
      <c r="P56" s="66"/>
      <c r="Q56" s="67"/>
      <c r="R56" s="66"/>
      <c r="S56" s="66"/>
      <c r="T56" s="77"/>
      <c r="U56" s="77"/>
      <c r="V56" s="77"/>
    </row>
    <row r="57" spans="6:22" x14ac:dyDescent="0.2">
      <c r="G57" s="28"/>
      <c r="H57" s="71"/>
      <c r="I57" s="118"/>
      <c r="K57" s="68"/>
      <c r="O57" s="68"/>
      <c r="P57" s="66"/>
      <c r="Q57" s="67"/>
      <c r="R57" s="66"/>
      <c r="S57" s="66"/>
      <c r="T57" s="77"/>
      <c r="U57" s="77"/>
      <c r="V57" s="77"/>
    </row>
    <row r="58" spans="6:22" x14ac:dyDescent="0.2">
      <c r="G58" s="28"/>
      <c r="H58" s="71"/>
      <c r="I58" s="118"/>
      <c r="K58" s="68"/>
      <c r="O58" s="68"/>
      <c r="P58" s="66"/>
      <c r="Q58" s="67"/>
      <c r="R58" s="66"/>
      <c r="S58" s="66"/>
      <c r="T58" s="78"/>
      <c r="U58" s="78"/>
      <c r="V58" s="78"/>
    </row>
    <row r="59" spans="6:22" x14ac:dyDescent="0.2">
      <c r="G59" s="28"/>
      <c r="H59" s="71"/>
      <c r="I59" s="118"/>
      <c r="K59" s="68"/>
      <c r="O59" s="68"/>
      <c r="P59" s="66"/>
      <c r="Q59" s="67"/>
      <c r="R59" s="66"/>
      <c r="S59" s="66"/>
      <c r="T59" s="77"/>
      <c r="U59" s="77"/>
      <c r="V59" s="77"/>
    </row>
    <row r="60" spans="6:22" x14ac:dyDescent="0.2">
      <c r="G60" s="28"/>
      <c r="H60" s="71"/>
      <c r="I60" s="118"/>
      <c r="K60" s="68"/>
      <c r="O60" s="68"/>
      <c r="P60" s="66"/>
      <c r="Q60" s="67"/>
      <c r="R60" s="66"/>
      <c r="S60" s="66"/>
      <c r="T60" s="77"/>
      <c r="U60" s="77"/>
      <c r="V60" s="77"/>
    </row>
    <row r="61" spans="6:22" x14ac:dyDescent="0.2">
      <c r="F61" s="8"/>
      <c r="G61" s="17"/>
      <c r="H61" s="20"/>
      <c r="I61" s="116"/>
      <c r="M61"/>
      <c r="N61" s="2"/>
      <c r="R61" s="19"/>
    </row>
    <row r="62" spans="6:22" x14ac:dyDescent="0.2">
      <c r="F62" s="8"/>
      <c r="G62" s="17"/>
      <c r="H62" s="20"/>
      <c r="I62" s="116"/>
      <c r="M62"/>
      <c r="N62" s="2"/>
      <c r="R62" s="19"/>
    </row>
    <row r="63" spans="6:22" x14ac:dyDescent="0.2">
      <c r="F63" s="8"/>
      <c r="G63" s="17"/>
      <c r="H63" s="20"/>
      <c r="I63" s="116"/>
      <c r="M63"/>
      <c r="N63" s="2"/>
      <c r="R63" s="19"/>
    </row>
    <row r="64" spans="6:22" x14ac:dyDescent="0.2">
      <c r="F64" s="8"/>
      <c r="G64" s="17"/>
      <c r="H64" s="20"/>
      <c r="I64" s="116"/>
      <c r="M64"/>
      <c r="N64" s="2"/>
      <c r="R64" s="19"/>
    </row>
    <row r="65" spans="6:22" x14ac:dyDescent="0.2">
      <c r="F65" s="8"/>
      <c r="G65" s="17"/>
      <c r="H65" s="20"/>
      <c r="I65" s="117"/>
      <c r="M65"/>
      <c r="N65" s="2"/>
      <c r="R65" s="19"/>
      <c r="T65" s="17"/>
      <c r="U65" s="17"/>
      <c r="V65" s="17"/>
    </row>
    <row r="66" spans="6:22" x14ac:dyDescent="0.2">
      <c r="F66" s="8"/>
      <c r="G66" s="17"/>
      <c r="H66" s="20"/>
      <c r="I66" s="117"/>
      <c r="M66"/>
      <c r="N66" s="2"/>
      <c r="R66" s="19"/>
      <c r="T66" s="17"/>
      <c r="U66" s="17"/>
      <c r="V66" s="17"/>
    </row>
    <row r="67" spans="6:22" x14ac:dyDescent="0.2">
      <c r="F67" s="8"/>
      <c r="G67" s="17"/>
      <c r="H67" s="20"/>
      <c r="I67" s="117"/>
      <c r="M67"/>
      <c r="N67" s="2"/>
      <c r="R67" s="19"/>
      <c r="T67" s="17"/>
      <c r="U67" s="17"/>
      <c r="V67" s="17"/>
    </row>
    <row r="68" spans="6:22" x14ac:dyDescent="0.2">
      <c r="F68" s="8"/>
      <c r="G68" s="17"/>
      <c r="H68" s="20"/>
      <c r="I68" s="117"/>
      <c r="M68"/>
      <c r="N68" s="2"/>
      <c r="O68" s="68"/>
      <c r="R68" s="19"/>
      <c r="T68" s="17"/>
      <c r="U68" s="17"/>
    </row>
    <row r="69" spans="6:22" x14ac:dyDescent="0.2">
      <c r="F69" s="8"/>
      <c r="G69" s="17"/>
      <c r="H69" s="20"/>
      <c r="I69" s="117"/>
      <c r="M69"/>
      <c r="N69" s="2"/>
      <c r="R69" s="19"/>
      <c r="T69" s="17"/>
      <c r="U69" s="17"/>
    </row>
    <row r="70" spans="6:22" x14ac:dyDescent="0.2">
      <c r="F70" s="8"/>
      <c r="G70" s="17"/>
      <c r="H70" s="20"/>
      <c r="I70" s="117"/>
      <c r="M70"/>
      <c r="N70" s="2"/>
      <c r="R70" s="19"/>
      <c r="T70" s="17"/>
      <c r="U70" s="17"/>
    </row>
    <row r="71" spans="6:22" x14ac:dyDescent="0.2">
      <c r="F71" s="8"/>
      <c r="G71" s="17"/>
      <c r="H71" s="20"/>
      <c r="I71" s="117"/>
      <c r="M71"/>
      <c r="N71" s="2"/>
      <c r="R71" s="19"/>
      <c r="T71" s="17"/>
      <c r="U71" s="17"/>
    </row>
    <row r="72" spans="6:22" x14ac:dyDescent="0.2">
      <c r="F72" s="8"/>
      <c r="G72" s="17"/>
      <c r="H72" s="20"/>
      <c r="I72" s="117"/>
      <c r="M72"/>
      <c r="N72" s="2"/>
      <c r="R72" s="19"/>
      <c r="T72" s="17"/>
      <c r="U72" s="17"/>
    </row>
    <row r="73" spans="6:22" x14ac:dyDescent="0.2">
      <c r="F73" s="8"/>
      <c r="G73" s="17"/>
      <c r="H73" s="20"/>
      <c r="I73" s="117"/>
      <c r="M73"/>
      <c r="N73" s="2"/>
      <c r="R73" s="19"/>
      <c r="T73" s="17"/>
      <c r="U73" s="17"/>
    </row>
    <row r="74" spans="6:22" x14ac:dyDescent="0.2">
      <c r="F74" s="8"/>
      <c r="G74" s="17"/>
      <c r="H74" s="20"/>
      <c r="I74" s="117"/>
      <c r="M74"/>
      <c r="N74" s="2"/>
      <c r="R74" s="19"/>
      <c r="T74" s="17"/>
      <c r="U74" s="17"/>
    </row>
    <row r="75" spans="6:22" x14ac:dyDescent="0.2">
      <c r="F75" s="8"/>
      <c r="G75" s="17"/>
      <c r="H75" s="20"/>
      <c r="I75" s="117"/>
      <c r="M75"/>
      <c r="N75" s="2"/>
      <c r="R75" s="19"/>
      <c r="T75" s="17"/>
      <c r="U75" s="17"/>
    </row>
    <row r="76" spans="6:22" x14ac:dyDescent="0.2">
      <c r="F76" s="8"/>
      <c r="G76" s="17"/>
      <c r="H76" s="20"/>
      <c r="I76" s="117"/>
      <c r="M76"/>
      <c r="N76" s="2"/>
      <c r="O76" s="68"/>
      <c r="R76" s="19"/>
      <c r="T76" s="17"/>
      <c r="U76" s="17"/>
    </row>
    <row r="77" spans="6:22" x14ac:dyDescent="0.2">
      <c r="F77" s="8"/>
      <c r="G77" s="17"/>
      <c r="H77" s="20"/>
      <c r="I77" s="117"/>
      <c r="M77"/>
      <c r="N77" s="2"/>
      <c r="R77" s="19"/>
      <c r="T77" s="17"/>
      <c r="U77" s="17"/>
    </row>
    <row r="78" spans="6:22" x14ac:dyDescent="0.2">
      <c r="F78" s="8"/>
      <c r="G78" s="17"/>
      <c r="H78" s="20"/>
      <c r="I78" s="117"/>
      <c r="M78"/>
      <c r="N78" s="2"/>
      <c r="R78" s="19"/>
      <c r="T78" s="17"/>
      <c r="U78" s="17"/>
    </row>
    <row r="79" spans="6:22" x14ac:dyDescent="0.2">
      <c r="F79" s="8"/>
      <c r="G79" s="17"/>
      <c r="H79" s="20"/>
      <c r="I79" s="117"/>
      <c r="M79"/>
      <c r="N79" s="2"/>
      <c r="R79" s="19"/>
      <c r="T79" s="17"/>
      <c r="U79" s="17"/>
    </row>
    <row r="80" spans="6:22" x14ac:dyDescent="0.2">
      <c r="F80" s="8"/>
      <c r="G80" s="17"/>
      <c r="H80" s="20"/>
      <c r="I80" s="117"/>
      <c r="M80"/>
      <c r="N80" s="2"/>
      <c r="R80" s="19"/>
      <c r="T80" s="17"/>
      <c r="U80" s="17"/>
    </row>
    <row r="81" spans="6:21" x14ac:dyDescent="0.2">
      <c r="F81" s="8"/>
      <c r="G81" s="17"/>
      <c r="H81" s="20"/>
      <c r="I81" s="117"/>
      <c r="M81"/>
      <c r="N81" s="2"/>
      <c r="R81" s="19"/>
      <c r="T81" s="17"/>
      <c r="U81" s="17"/>
    </row>
    <row r="82" spans="6:21" x14ac:dyDescent="0.2">
      <c r="F82" s="8"/>
      <c r="G82" s="17"/>
      <c r="H82" s="20"/>
      <c r="I82" s="117"/>
      <c r="M82"/>
      <c r="N82" s="2"/>
      <c r="R82" s="19"/>
      <c r="T82" s="17"/>
      <c r="U82" s="17"/>
    </row>
    <row r="83" spans="6:21" x14ac:dyDescent="0.2">
      <c r="F83" s="8"/>
      <c r="G83" s="17"/>
      <c r="H83" s="20"/>
      <c r="I83" s="117"/>
      <c r="M83"/>
      <c r="N83" s="2"/>
      <c r="R83" s="19"/>
      <c r="T83" s="17"/>
      <c r="U83" s="17"/>
    </row>
    <row r="84" spans="6:21" x14ac:dyDescent="0.2">
      <c r="F84" s="8"/>
      <c r="G84" s="17"/>
      <c r="H84" s="20"/>
      <c r="I84" s="117"/>
      <c r="M84"/>
      <c r="N84" s="2"/>
      <c r="O84" s="68"/>
      <c r="R84" s="19"/>
      <c r="T84" s="17"/>
      <c r="U84" s="17"/>
    </row>
    <row r="85" spans="6:21" x14ac:dyDescent="0.2">
      <c r="F85" s="8"/>
      <c r="G85" s="17"/>
      <c r="H85" s="20"/>
      <c r="I85" s="117"/>
      <c r="M85"/>
      <c r="N85" s="2"/>
      <c r="O85" s="68"/>
      <c r="R85" s="19"/>
      <c r="T85" s="17"/>
      <c r="U85" s="17"/>
    </row>
    <row r="86" spans="6:21" x14ac:dyDescent="0.2">
      <c r="F86" s="8"/>
      <c r="G86" s="17"/>
      <c r="H86" s="20"/>
      <c r="I86" s="117"/>
      <c r="M86"/>
      <c r="N86" s="2"/>
      <c r="O86" s="68"/>
      <c r="R86" s="19"/>
      <c r="T86" s="17"/>
      <c r="U86" s="17"/>
    </row>
    <row r="87" spans="6:21" x14ac:dyDescent="0.2">
      <c r="F87" s="8"/>
      <c r="G87" s="17"/>
      <c r="H87" s="20"/>
      <c r="I87" s="117"/>
      <c r="M87"/>
      <c r="N87" s="2"/>
      <c r="O87" s="68"/>
      <c r="R87" s="19"/>
      <c r="T87" s="17"/>
      <c r="U87" s="17"/>
    </row>
    <row r="88" spans="6:21" x14ac:dyDescent="0.2">
      <c r="F88" s="8"/>
      <c r="G88" s="17"/>
      <c r="H88" s="20"/>
      <c r="I88" s="117"/>
      <c r="M88"/>
      <c r="N88" s="2"/>
      <c r="O88" s="68"/>
      <c r="R88" s="19"/>
      <c r="T88" s="17"/>
      <c r="U88" s="17"/>
    </row>
    <row r="89" spans="6:21" x14ac:dyDescent="0.2">
      <c r="F89" s="8"/>
      <c r="G89" s="17"/>
      <c r="H89" s="20"/>
      <c r="I89" s="117"/>
      <c r="M89"/>
      <c r="N89" s="2"/>
      <c r="R89" s="19"/>
      <c r="T89" s="17"/>
      <c r="U89" s="17"/>
    </row>
    <row r="90" spans="6:21" x14ac:dyDescent="0.2">
      <c r="F90" s="8"/>
      <c r="G90" s="17"/>
      <c r="H90" s="20"/>
      <c r="I90" s="117"/>
      <c r="M90"/>
      <c r="N90" s="2"/>
      <c r="O90" s="68"/>
      <c r="R90" s="19"/>
      <c r="T90" s="17"/>
      <c r="U90" s="17"/>
    </row>
    <row r="91" spans="6:21" x14ac:dyDescent="0.2">
      <c r="F91" s="8"/>
      <c r="G91" s="17"/>
      <c r="H91" s="20"/>
      <c r="I91" s="117"/>
      <c r="M91"/>
      <c r="N91" s="2"/>
      <c r="O91" s="68"/>
      <c r="R91" s="19"/>
      <c r="T91" s="17"/>
      <c r="U91" s="17"/>
    </row>
    <row r="92" spans="6:21" x14ac:dyDescent="0.2">
      <c r="F92" s="8"/>
      <c r="G92" s="17"/>
      <c r="H92" s="20"/>
      <c r="I92" s="117"/>
      <c r="M92"/>
      <c r="N92" s="2"/>
      <c r="O92" s="68"/>
      <c r="R92" s="19"/>
      <c r="T92" s="17"/>
      <c r="U92" s="17"/>
    </row>
    <row r="93" spans="6:21" x14ac:dyDescent="0.2">
      <c r="F93" s="8"/>
      <c r="G93" s="17"/>
      <c r="H93" s="20"/>
      <c r="I93" s="117"/>
      <c r="M93"/>
      <c r="N93" s="2"/>
      <c r="O93" s="68"/>
      <c r="R93" s="19"/>
      <c r="T93" s="17"/>
      <c r="U93" s="17"/>
    </row>
    <row r="94" spans="6:21" x14ac:dyDescent="0.2">
      <c r="G94" s="28"/>
      <c r="N94" s="2"/>
      <c r="O94" s="68"/>
    </row>
    <row r="95" spans="6:21" x14ac:dyDescent="0.2">
      <c r="G95" s="28"/>
      <c r="N95" s="2"/>
    </row>
    <row r="96" spans="6:21" x14ac:dyDescent="0.2">
      <c r="G96" s="28"/>
    </row>
    <row r="97" spans="7:7" x14ac:dyDescent="0.2">
      <c r="G97" s="28"/>
    </row>
    <row r="98" spans="7:7" x14ac:dyDescent="0.2">
      <c r="G98" s="28"/>
    </row>
    <row r="99" spans="7:7" x14ac:dyDescent="0.2">
      <c r="G99" s="28"/>
    </row>
    <row r="100" spans="7:7" x14ac:dyDescent="0.2">
      <c r="G100" s="28"/>
    </row>
    <row r="101" spans="7:7" x14ac:dyDescent="0.2">
      <c r="G101" s="28"/>
    </row>
    <row r="102" spans="7:7" x14ac:dyDescent="0.2">
      <c r="G102" s="28"/>
    </row>
    <row r="103" spans="7:7" x14ac:dyDescent="0.2">
      <c r="G103" s="28"/>
    </row>
    <row r="104" spans="7:7" x14ac:dyDescent="0.2">
      <c r="G104" s="28"/>
    </row>
    <row r="105" spans="7:7" x14ac:dyDescent="0.2">
      <c r="G105" s="28"/>
    </row>
    <row r="106" spans="7:7" x14ac:dyDescent="0.2">
      <c r="G106" s="28"/>
    </row>
    <row r="107" spans="7:7" x14ac:dyDescent="0.2">
      <c r="G107" s="28"/>
    </row>
    <row r="108" spans="7:7" x14ac:dyDescent="0.2">
      <c r="G108" s="28"/>
    </row>
    <row r="109" spans="7:7" x14ac:dyDescent="0.2">
      <c r="G109" s="28"/>
    </row>
    <row r="110" spans="7:7" x14ac:dyDescent="0.2">
      <c r="G110" s="28"/>
    </row>
    <row r="111" spans="7:7" x14ac:dyDescent="0.2">
      <c r="G111" s="28"/>
    </row>
    <row r="112" spans="7:7" x14ac:dyDescent="0.2">
      <c r="G112" s="28"/>
    </row>
    <row r="113" spans="7:7" x14ac:dyDescent="0.2">
      <c r="G113" s="28"/>
    </row>
    <row r="114" spans="7:7" x14ac:dyDescent="0.2">
      <c r="G114" s="28"/>
    </row>
    <row r="115" spans="7:7" x14ac:dyDescent="0.2">
      <c r="G115" s="28"/>
    </row>
    <row r="116" spans="7:7" x14ac:dyDescent="0.2">
      <c r="G116" s="28"/>
    </row>
    <row r="117" spans="7:7" x14ac:dyDescent="0.2">
      <c r="G117" s="28"/>
    </row>
    <row r="118" spans="7:7" x14ac:dyDescent="0.2">
      <c r="G118" s="28"/>
    </row>
    <row r="119" spans="7:7" x14ac:dyDescent="0.2">
      <c r="G119" s="28"/>
    </row>
    <row r="120" spans="7:7" x14ac:dyDescent="0.2">
      <c r="G120" s="28"/>
    </row>
    <row r="121" spans="7:7" x14ac:dyDescent="0.2">
      <c r="G121" s="28"/>
    </row>
    <row r="122" spans="7:7" x14ac:dyDescent="0.2">
      <c r="G122" s="28"/>
    </row>
    <row r="123" spans="7:7" x14ac:dyDescent="0.2">
      <c r="G123" s="28"/>
    </row>
    <row r="124" spans="7:7" x14ac:dyDescent="0.2">
      <c r="G124" s="28"/>
    </row>
    <row r="125" spans="7:7" x14ac:dyDescent="0.2">
      <c r="G125" s="28"/>
    </row>
    <row r="126" spans="7:7" x14ac:dyDescent="0.2">
      <c r="G126" s="28"/>
    </row>
    <row r="127" spans="7:7" x14ac:dyDescent="0.2">
      <c r="G127" s="28"/>
    </row>
    <row r="128" spans="7:7" x14ac:dyDescent="0.2">
      <c r="G128" s="28"/>
    </row>
    <row r="129" spans="7:7" x14ac:dyDescent="0.2">
      <c r="G129" s="28"/>
    </row>
    <row r="130" spans="7:7" x14ac:dyDescent="0.2">
      <c r="G130" s="28"/>
    </row>
    <row r="131" spans="7:7" x14ac:dyDescent="0.2">
      <c r="G131" s="28"/>
    </row>
    <row r="132" spans="7:7" x14ac:dyDescent="0.2">
      <c r="G132" s="28"/>
    </row>
    <row r="133" spans="7:7" x14ac:dyDescent="0.2">
      <c r="G133" s="28"/>
    </row>
    <row r="134" spans="7:7" x14ac:dyDescent="0.2">
      <c r="G134" s="28"/>
    </row>
    <row r="135" spans="7:7" x14ac:dyDescent="0.2">
      <c r="G135" s="28"/>
    </row>
    <row r="136" spans="7:7" x14ac:dyDescent="0.2">
      <c r="G136" s="28"/>
    </row>
    <row r="137" spans="7:7" x14ac:dyDescent="0.2">
      <c r="G137" s="28"/>
    </row>
    <row r="138" spans="7:7" x14ac:dyDescent="0.2">
      <c r="G138" s="28"/>
    </row>
    <row r="139" spans="7:7" x14ac:dyDescent="0.2">
      <c r="G139" s="28"/>
    </row>
    <row r="140" spans="7:7" x14ac:dyDescent="0.2">
      <c r="G140" s="28"/>
    </row>
    <row r="141" spans="7:7" x14ac:dyDescent="0.2">
      <c r="G141" s="28"/>
    </row>
    <row r="142" spans="7:7" x14ac:dyDescent="0.2">
      <c r="G142" s="28"/>
    </row>
    <row r="143" spans="7:7" x14ac:dyDescent="0.2">
      <c r="G143" s="28"/>
    </row>
    <row r="144" spans="7:7" x14ac:dyDescent="0.2">
      <c r="G144" s="28"/>
    </row>
    <row r="145" spans="7:7" x14ac:dyDescent="0.2">
      <c r="G145" s="28"/>
    </row>
    <row r="146" spans="7:7" x14ac:dyDescent="0.2">
      <c r="G146" s="28"/>
    </row>
    <row r="147" spans="7:7" x14ac:dyDescent="0.2">
      <c r="G147" s="28"/>
    </row>
    <row r="148" spans="7:7" x14ac:dyDescent="0.2">
      <c r="G148" s="28"/>
    </row>
    <row r="149" spans="7:7" x14ac:dyDescent="0.2">
      <c r="G149" s="28"/>
    </row>
    <row r="150" spans="7:7" x14ac:dyDescent="0.2">
      <c r="G150" s="28"/>
    </row>
    <row r="151" spans="7:7" x14ac:dyDescent="0.2">
      <c r="G151" s="28"/>
    </row>
    <row r="152" spans="7:7" x14ac:dyDescent="0.2">
      <c r="G152" s="28"/>
    </row>
    <row r="153" spans="7:7" x14ac:dyDescent="0.2">
      <c r="G153" s="28"/>
    </row>
    <row r="154" spans="7:7" x14ac:dyDescent="0.2">
      <c r="G154" s="28"/>
    </row>
    <row r="155" spans="7:7" x14ac:dyDescent="0.2">
      <c r="G155" s="28"/>
    </row>
    <row r="156" spans="7:7" x14ac:dyDescent="0.2">
      <c r="G156" s="28"/>
    </row>
    <row r="157" spans="7:7" x14ac:dyDescent="0.2">
      <c r="G157" s="28"/>
    </row>
    <row r="158" spans="7:7" x14ac:dyDescent="0.2">
      <c r="G158" s="28"/>
    </row>
    <row r="159" spans="7:7" x14ac:dyDescent="0.2">
      <c r="G159" s="28"/>
    </row>
    <row r="160" spans="7:7" x14ac:dyDescent="0.2">
      <c r="G160" s="28"/>
    </row>
    <row r="161" spans="7:7" x14ac:dyDescent="0.2">
      <c r="G161" s="28"/>
    </row>
    <row r="162" spans="7:7" x14ac:dyDescent="0.2">
      <c r="G162" s="28"/>
    </row>
    <row r="163" spans="7:7" x14ac:dyDescent="0.2">
      <c r="G163" s="28"/>
    </row>
    <row r="164" spans="7:7" x14ac:dyDescent="0.2">
      <c r="G164" s="28"/>
    </row>
    <row r="165" spans="7:7" x14ac:dyDescent="0.2">
      <c r="G165" s="28"/>
    </row>
    <row r="166" spans="7:7" x14ac:dyDescent="0.2">
      <c r="G166" s="28"/>
    </row>
    <row r="167" spans="7:7" x14ac:dyDescent="0.2">
      <c r="G167" s="28"/>
    </row>
    <row r="168" spans="7:7" x14ac:dyDescent="0.2">
      <c r="G168" s="28"/>
    </row>
    <row r="169" spans="7:7" x14ac:dyDescent="0.2">
      <c r="G169" s="28"/>
    </row>
    <row r="170" spans="7:7" x14ac:dyDescent="0.2">
      <c r="G170" s="28"/>
    </row>
    <row r="171" spans="7:7" x14ac:dyDescent="0.2">
      <c r="G171" s="28"/>
    </row>
    <row r="172" spans="7:7" x14ac:dyDescent="0.2">
      <c r="G172" s="28"/>
    </row>
    <row r="173" spans="7:7" x14ac:dyDescent="0.2">
      <c r="G173" s="28"/>
    </row>
    <row r="174" spans="7:7" x14ac:dyDescent="0.2">
      <c r="G174" s="28"/>
    </row>
    <row r="175" spans="7:7" x14ac:dyDescent="0.2">
      <c r="G175" s="28"/>
    </row>
    <row r="176" spans="7:7" x14ac:dyDescent="0.2">
      <c r="G176" s="28"/>
    </row>
    <row r="177" spans="7:7" x14ac:dyDescent="0.2">
      <c r="G177" s="28"/>
    </row>
    <row r="178" spans="7:7" x14ac:dyDescent="0.2">
      <c r="G178" s="28"/>
    </row>
    <row r="179" spans="7:7" x14ac:dyDescent="0.2">
      <c r="G179" s="28"/>
    </row>
    <row r="180" spans="7:7" x14ac:dyDescent="0.2">
      <c r="G180" s="28"/>
    </row>
    <row r="181" spans="7:7" x14ac:dyDescent="0.2">
      <c r="G181" s="28"/>
    </row>
    <row r="182" spans="7:7" x14ac:dyDescent="0.2">
      <c r="G182" s="28"/>
    </row>
    <row r="183" spans="7:7" x14ac:dyDescent="0.2">
      <c r="G183" s="28"/>
    </row>
    <row r="184" spans="7:7" x14ac:dyDescent="0.2">
      <c r="G184" s="28"/>
    </row>
    <row r="185" spans="7:7" x14ac:dyDescent="0.2">
      <c r="G185" s="28"/>
    </row>
    <row r="186" spans="7:7" x14ac:dyDescent="0.2">
      <c r="G186" s="28"/>
    </row>
    <row r="187" spans="7:7" x14ac:dyDescent="0.2">
      <c r="G187" s="28"/>
    </row>
    <row r="188" spans="7:7" x14ac:dyDescent="0.2">
      <c r="G188" s="28"/>
    </row>
    <row r="189" spans="7:7" x14ac:dyDescent="0.2">
      <c r="G189" s="28"/>
    </row>
    <row r="190" spans="7:7" x14ac:dyDescent="0.2">
      <c r="G190" s="28"/>
    </row>
    <row r="191" spans="7:7" x14ac:dyDescent="0.2">
      <c r="G191" s="28"/>
    </row>
    <row r="192" spans="7:7" x14ac:dyDescent="0.2">
      <c r="G192" s="28"/>
    </row>
    <row r="193" spans="7:7" x14ac:dyDescent="0.2">
      <c r="G193" s="28"/>
    </row>
    <row r="194" spans="7:7" x14ac:dyDescent="0.2">
      <c r="G194" s="28"/>
    </row>
    <row r="195" spans="7:7" x14ac:dyDescent="0.2">
      <c r="G195" s="28"/>
    </row>
    <row r="196" spans="7:7" x14ac:dyDescent="0.2">
      <c r="G196" s="28"/>
    </row>
    <row r="197" spans="7:7" x14ac:dyDescent="0.2">
      <c r="G197" s="28"/>
    </row>
    <row r="198" spans="7:7" x14ac:dyDescent="0.2">
      <c r="G198" s="28"/>
    </row>
    <row r="199" spans="7:7" x14ac:dyDescent="0.2">
      <c r="G199" s="28"/>
    </row>
    <row r="200" spans="7:7" x14ac:dyDescent="0.2">
      <c r="G200" s="28"/>
    </row>
    <row r="201" spans="7:7" x14ac:dyDescent="0.2">
      <c r="G201" s="28"/>
    </row>
    <row r="202" spans="7:7" x14ac:dyDescent="0.2">
      <c r="G202" s="28"/>
    </row>
    <row r="203" spans="7:7" x14ac:dyDescent="0.2">
      <c r="G203" s="28"/>
    </row>
    <row r="204" spans="7:7" x14ac:dyDescent="0.2">
      <c r="G204" s="28"/>
    </row>
    <row r="205" spans="7:7" x14ac:dyDescent="0.2">
      <c r="G205" s="28"/>
    </row>
    <row r="206" spans="7:7" x14ac:dyDescent="0.2">
      <c r="G206" s="28"/>
    </row>
    <row r="207" spans="7:7" x14ac:dyDescent="0.2">
      <c r="G207" s="28"/>
    </row>
    <row r="208" spans="7:7" x14ac:dyDescent="0.2">
      <c r="G208" s="28"/>
    </row>
    <row r="209" spans="7:7" x14ac:dyDescent="0.2">
      <c r="G209" s="28"/>
    </row>
    <row r="210" spans="7:7" x14ac:dyDescent="0.2">
      <c r="G210" s="28"/>
    </row>
    <row r="211" spans="7:7" x14ac:dyDescent="0.2">
      <c r="G211" s="28"/>
    </row>
    <row r="212" spans="7:7" x14ac:dyDescent="0.2">
      <c r="G212" s="28"/>
    </row>
    <row r="213" spans="7:7" x14ac:dyDescent="0.2">
      <c r="G213" s="28"/>
    </row>
    <row r="214" spans="7:7" x14ac:dyDescent="0.2">
      <c r="G214" s="28"/>
    </row>
    <row r="215" spans="7:7" x14ac:dyDescent="0.2">
      <c r="G215" s="28"/>
    </row>
    <row r="216" spans="7:7" x14ac:dyDescent="0.2">
      <c r="G216" s="28"/>
    </row>
    <row r="217" spans="7:7" x14ac:dyDescent="0.2">
      <c r="G217" s="28"/>
    </row>
    <row r="218" spans="7:7" x14ac:dyDescent="0.2">
      <c r="G218" s="28"/>
    </row>
    <row r="219" spans="7:7" x14ac:dyDescent="0.2">
      <c r="G219" s="28"/>
    </row>
    <row r="220" spans="7:7" x14ac:dyDescent="0.2">
      <c r="G220" s="28"/>
    </row>
    <row r="221" spans="7:7" x14ac:dyDescent="0.2">
      <c r="G221" s="28"/>
    </row>
    <row r="222" spans="7:7" x14ac:dyDescent="0.2">
      <c r="G222" s="28"/>
    </row>
    <row r="223" spans="7:7" x14ac:dyDescent="0.2">
      <c r="G223" s="28"/>
    </row>
    <row r="224" spans="7:7" x14ac:dyDescent="0.2">
      <c r="G224" s="28"/>
    </row>
    <row r="225" spans="7:7" x14ac:dyDescent="0.2">
      <c r="G225" s="28"/>
    </row>
    <row r="226" spans="7:7" x14ac:dyDescent="0.2">
      <c r="G226" s="28"/>
    </row>
    <row r="227" spans="7:7" x14ac:dyDescent="0.2">
      <c r="G227" s="28"/>
    </row>
    <row r="228" spans="7:7" x14ac:dyDescent="0.2">
      <c r="G228" s="28"/>
    </row>
    <row r="229" spans="7:7" x14ac:dyDescent="0.2">
      <c r="G229" s="28"/>
    </row>
    <row r="230" spans="7:7" x14ac:dyDescent="0.2">
      <c r="G230" s="28"/>
    </row>
    <row r="231" spans="7:7" x14ac:dyDescent="0.2">
      <c r="G231" s="28"/>
    </row>
    <row r="232" spans="7:7" x14ac:dyDescent="0.2">
      <c r="G232" s="28"/>
    </row>
    <row r="233" spans="7:7" x14ac:dyDescent="0.2">
      <c r="G233" s="28"/>
    </row>
    <row r="234" spans="7:7" x14ac:dyDescent="0.2">
      <c r="G234" s="28"/>
    </row>
    <row r="235" spans="7:7" x14ac:dyDescent="0.2">
      <c r="G235" s="28"/>
    </row>
    <row r="236" spans="7:7" x14ac:dyDescent="0.2">
      <c r="G236" s="28"/>
    </row>
    <row r="237" spans="7:7" x14ac:dyDescent="0.2">
      <c r="G237" s="28"/>
    </row>
    <row r="238" spans="7:7" x14ac:dyDescent="0.2">
      <c r="G238" s="28"/>
    </row>
    <row r="239" spans="7:7" x14ac:dyDescent="0.2">
      <c r="G239" s="28"/>
    </row>
    <row r="240" spans="7:7" x14ac:dyDescent="0.2">
      <c r="G240" s="28"/>
    </row>
    <row r="241" spans="7:7" x14ac:dyDescent="0.2">
      <c r="G241" s="28"/>
    </row>
    <row r="242" spans="7:7" x14ac:dyDescent="0.2">
      <c r="G242" s="28"/>
    </row>
    <row r="243" spans="7:7" x14ac:dyDescent="0.2">
      <c r="G243" s="28"/>
    </row>
    <row r="244" spans="7:7" x14ac:dyDescent="0.2">
      <c r="G244" s="28"/>
    </row>
    <row r="245" spans="7:7" x14ac:dyDescent="0.2">
      <c r="G245" s="28"/>
    </row>
    <row r="246" spans="7:7" x14ac:dyDescent="0.2">
      <c r="G246" s="28"/>
    </row>
    <row r="247" spans="7:7" x14ac:dyDescent="0.2">
      <c r="G247" s="28"/>
    </row>
    <row r="248" spans="7:7" x14ac:dyDescent="0.2">
      <c r="G248" s="28"/>
    </row>
    <row r="249" spans="7:7" x14ac:dyDescent="0.2">
      <c r="G249" s="28"/>
    </row>
    <row r="250" spans="7:7" x14ac:dyDescent="0.2">
      <c r="G250" s="28"/>
    </row>
    <row r="251" spans="7:7" x14ac:dyDescent="0.2">
      <c r="G251" s="28"/>
    </row>
    <row r="252" spans="7:7" x14ac:dyDescent="0.2">
      <c r="G252" s="28"/>
    </row>
    <row r="253" spans="7:7" x14ac:dyDescent="0.2">
      <c r="G253" s="28"/>
    </row>
    <row r="254" spans="7:7" x14ac:dyDescent="0.2">
      <c r="G254" s="28"/>
    </row>
    <row r="255" spans="7:7" x14ac:dyDescent="0.2">
      <c r="G255" s="28"/>
    </row>
    <row r="256" spans="7:7" x14ac:dyDescent="0.2">
      <c r="G256" s="28"/>
    </row>
    <row r="257" spans="7:7" x14ac:dyDescent="0.2">
      <c r="G257" s="28"/>
    </row>
    <row r="258" spans="7:7" x14ac:dyDescent="0.2">
      <c r="G258" s="28"/>
    </row>
    <row r="259" spans="7:7" x14ac:dyDescent="0.2">
      <c r="G259" s="28"/>
    </row>
    <row r="260" spans="7:7" x14ac:dyDescent="0.2">
      <c r="G260" s="28"/>
    </row>
    <row r="261" spans="7:7" x14ac:dyDescent="0.2">
      <c r="G261" s="28"/>
    </row>
    <row r="262" spans="7:7" x14ac:dyDescent="0.2">
      <c r="G262" s="28"/>
    </row>
    <row r="263" spans="7:7" x14ac:dyDescent="0.2">
      <c r="G263" s="28"/>
    </row>
    <row r="264" spans="7:7" x14ac:dyDescent="0.2">
      <c r="G264" s="28"/>
    </row>
    <row r="265" spans="7:7" x14ac:dyDescent="0.2">
      <c r="G265" s="28"/>
    </row>
    <row r="266" spans="7:7" x14ac:dyDescent="0.2">
      <c r="G266" s="28"/>
    </row>
    <row r="267" spans="7:7" x14ac:dyDescent="0.2">
      <c r="G267" s="28"/>
    </row>
    <row r="268" spans="7:7" x14ac:dyDescent="0.2">
      <c r="G268" s="28"/>
    </row>
    <row r="269" spans="7:7" x14ac:dyDescent="0.2">
      <c r="G269" s="28"/>
    </row>
    <row r="270" spans="7:7" x14ac:dyDescent="0.2">
      <c r="G270" s="28"/>
    </row>
    <row r="271" spans="7:7" x14ac:dyDescent="0.2">
      <c r="G271" s="28"/>
    </row>
    <row r="272" spans="7:7" x14ac:dyDescent="0.2">
      <c r="G272" s="28"/>
    </row>
    <row r="273" spans="7:7" x14ac:dyDescent="0.2">
      <c r="G273" s="28"/>
    </row>
    <row r="274" spans="7:7" x14ac:dyDescent="0.2">
      <c r="G274" s="28"/>
    </row>
    <row r="275" spans="7:7" x14ac:dyDescent="0.2">
      <c r="G275" s="28"/>
    </row>
    <row r="276" spans="7:7" x14ac:dyDescent="0.2">
      <c r="G276" s="28"/>
    </row>
    <row r="277" spans="7:7" x14ac:dyDescent="0.2">
      <c r="G277" s="28"/>
    </row>
    <row r="278" spans="7:7" x14ac:dyDescent="0.2">
      <c r="G278" s="28"/>
    </row>
    <row r="279" spans="7:7" x14ac:dyDescent="0.2">
      <c r="G279" s="28"/>
    </row>
    <row r="280" spans="7:7" x14ac:dyDescent="0.2">
      <c r="G280" s="28"/>
    </row>
    <row r="281" spans="7:7" x14ac:dyDescent="0.2">
      <c r="G281" s="28"/>
    </row>
    <row r="282" spans="7:7" x14ac:dyDescent="0.2">
      <c r="G282" s="28"/>
    </row>
    <row r="283" spans="7:7" x14ac:dyDescent="0.2">
      <c r="G283" s="28"/>
    </row>
    <row r="284" spans="7:7" x14ac:dyDescent="0.2">
      <c r="G284" s="28"/>
    </row>
    <row r="285" spans="7:7" x14ac:dyDescent="0.2">
      <c r="G285" s="28"/>
    </row>
    <row r="286" spans="7:7" x14ac:dyDescent="0.2">
      <c r="G286" s="28"/>
    </row>
    <row r="287" spans="7:7" x14ac:dyDescent="0.2">
      <c r="G287" s="28"/>
    </row>
    <row r="288" spans="7:7" x14ac:dyDescent="0.2">
      <c r="G288" s="28"/>
    </row>
    <row r="289" spans="7:7" x14ac:dyDescent="0.2">
      <c r="G289" s="28"/>
    </row>
    <row r="290" spans="7:7" x14ac:dyDescent="0.2">
      <c r="G290" s="28"/>
    </row>
    <row r="291" spans="7:7" x14ac:dyDescent="0.2">
      <c r="G291" s="28"/>
    </row>
    <row r="292" spans="7:7" x14ac:dyDescent="0.2">
      <c r="G292" s="28"/>
    </row>
    <row r="293" spans="7:7" x14ac:dyDescent="0.2">
      <c r="G293" s="28"/>
    </row>
    <row r="294" spans="7:7" x14ac:dyDescent="0.2">
      <c r="G294" s="28"/>
    </row>
    <row r="295" spans="7:7" x14ac:dyDescent="0.2">
      <c r="G295" s="28"/>
    </row>
    <row r="296" spans="7:7" x14ac:dyDescent="0.2">
      <c r="G296" s="28"/>
    </row>
    <row r="297" spans="7:7" x14ac:dyDescent="0.2">
      <c r="G297" s="28"/>
    </row>
    <row r="298" spans="7:7" x14ac:dyDescent="0.2">
      <c r="G298" s="28"/>
    </row>
    <row r="299" spans="7:7" x14ac:dyDescent="0.2">
      <c r="G299" s="28"/>
    </row>
    <row r="300" spans="7:7" x14ac:dyDescent="0.2">
      <c r="G300" s="28"/>
    </row>
    <row r="301" spans="7:7" x14ac:dyDescent="0.2">
      <c r="G301" s="28"/>
    </row>
    <row r="302" spans="7:7" x14ac:dyDescent="0.2">
      <c r="G302" s="28"/>
    </row>
    <row r="303" spans="7:7" x14ac:dyDescent="0.2">
      <c r="G303" s="28"/>
    </row>
    <row r="304" spans="7:7" x14ac:dyDescent="0.2">
      <c r="G304" s="28"/>
    </row>
    <row r="305" spans="7:7" x14ac:dyDescent="0.2">
      <c r="G305" s="28"/>
    </row>
    <row r="306" spans="7:7" x14ac:dyDescent="0.2">
      <c r="G306" s="28"/>
    </row>
    <row r="307" spans="7:7" x14ac:dyDescent="0.2">
      <c r="G307" s="28"/>
    </row>
    <row r="308" spans="7:7" x14ac:dyDescent="0.2">
      <c r="G308" s="28"/>
    </row>
    <row r="309" spans="7:7" x14ac:dyDescent="0.2">
      <c r="G309" s="28"/>
    </row>
    <row r="310" spans="7:7" x14ac:dyDescent="0.2">
      <c r="G310" s="28"/>
    </row>
    <row r="311" spans="7:7" x14ac:dyDescent="0.2">
      <c r="G311" s="28"/>
    </row>
    <row r="312" spans="7:7" x14ac:dyDescent="0.2">
      <c r="G312" s="28"/>
    </row>
    <row r="313" spans="7:7" x14ac:dyDescent="0.2">
      <c r="G313" s="28"/>
    </row>
    <row r="314" spans="7:7" x14ac:dyDescent="0.2">
      <c r="G314" s="28"/>
    </row>
    <row r="315" spans="7:7" x14ac:dyDescent="0.2">
      <c r="G315" s="28"/>
    </row>
    <row r="316" spans="7:7" x14ac:dyDescent="0.2">
      <c r="G316" s="28"/>
    </row>
    <row r="317" spans="7:7" x14ac:dyDescent="0.2">
      <c r="G317" s="28"/>
    </row>
    <row r="318" spans="7:7" x14ac:dyDescent="0.2">
      <c r="G318" s="28"/>
    </row>
    <row r="319" spans="7:7" x14ac:dyDescent="0.2">
      <c r="G319" s="28"/>
    </row>
    <row r="320" spans="7:7" x14ac:dyDescent="0.2">
      <c r="G320" s="28"/>
    </row>
    <row r="321" spans="7:7" x14ac:dyDescent="0.2">
      <c r="G321" s="28"/>
    </row>
    <row r="322" spans="7:7" x14ac:dyDescent="0.2">
      <c r="G322" s="28"/>
    </row>
    <row r="323" spans="7:7" x14ac:dyDescent="0.2">
      <c r="G323" s="28"/>
    </row>
    <row r="324" spans="7:7" x14ac:dyDescent="0.2">
      <c r="G324" s="28"/>
    </row>
    <row r="325" spans="7:7" x14ac:dyDescent="0.2">
      <c r="G325" s="28"/>
    </row>
    <row r="326" spans="7:7" x14ac:dyDescent="0.2">
      <c r="G326" s="28"/>
    </row>
    <row r="327" spans="7:7" x14ac:dyDescent="0.2">
      <c r="G327" s="28"/>
    </row>
    <row r="328" spans="7:7" x14ac:dyDescent="0.2">
      <c r="G328" s="28"/>
    </row>
    <row r="329" spans="7:7" x14ac:dyDescent="0.2">
      <c r="G329" s="28"/>
    </row>
    <row r="330" spans="7:7" x14ac:dyDescent="0.2">
      <c r="G330" s="28"/>
    </row>
    <row r="331" spans="7:7" x14ac:dyDescent="0.2">
      <c r="G331" s="28"/>
    </row>
    <row r="332" spans="7:7" x14ac:dyDescent="0.2">
      <c r="G332" s="28"/>
    </row>
    <row r="333" spans="7:7" x14ac:dyDescent="0.2">
      <c r="G333" s="28"/>
    </row>
    <row r="334" spans="7:7" x14ac:dyDescent="0.2">
      <c r="G334" s="28"/>
    </row>
    <row r="335" spans="7:7" x14ac:dyDescent="0.2">
      <c r="G335" s="28"/>
    </row>
    <row r="336" spans="7:7" x14ac:dyDescent="0.2">
      <c r="G336" s="28"/>
    </row>
    <row r="337" spans="7:7" x14ac:dyDescent="0.2">
      <c r="G337" s="28"/>
    </row>
    <row r="338" spans="7:7" x14ac:dyDescent="0.2">
      <c r="G338" s="28"/>
    </row>
    <row r="339" spans="7:7" x14ac:dyDescent="0.2">
      <c r="G339" s="28"/>
    </row>
    <row r="340" spans="7:7" x14ac:dyDescent="0.2">
      <c r="G340" s="28"/>
    </row>
    <row r="341" spans="7:7" x14ac:dyDescent="0.2">
      <c r="G341" s="28"/>
    </row>
    <row r="342" spans="7:7" x14ac:dyDescent="0.2">
      <c r="G342" s="28"/>
    </row>
    <row r="343" spans="7:7" x14ac:dyDescent="0.2">
      <c r="G343" s="28"/>
    </row>
    <row r="344" spans="7:7" x14ac:dyDescent="0.2">
      <c r="G344" s="28"/>
    </row>
    <row r="345" spans="7:7" x14ac:dyDescent="0.2">
      <c r="G345" s="28"/>
    </row>
    <row r="346" spans="7:7" x14ac:dyDescent="0.2">
      <c r="G346" s="28"/>
    </row>
    <row r="347" spans="7:7" x14ac:dyDescent="0.2">
      <c r="G347" s="28"/>
    </row>
    <row r="348" spans="7:7" x14ac:dyDescent="0.2">
      <c r="G348" s="28"/>
    </row>
    <row r="349" spans="7:7" x14ac:dyDescent="0.2">
      <c r="G349" s="28"/>
    </row>
    <row r="350" spans="7:7" x14ac:dyDescent="0.2">
      <c r="G350" s="28"/>
    </row>
    <row r="351" spans="7:7" x14ac:dyDescent="0.2">
      <c r="G351" s="28"/>
    </row>
    <row r="352" spans="7:7" x14ac:dyDescent="0.2">
      <c r="G352" s="28"/>
    </row>
    <row r="353" spans="7:7" x14ac:dyDescent="0.2">
      <c r="G353" s="28"/>
    </row>
    <row r="354" spans="7:7" x14ac:dyDescent="0.2">
      <c r="G354" s="28"/>
    </row>
    <row r="355" spans="7:7" x14ac:dyDescent="0.2">
      <c r="G355" s="28"/>
    </row>
    <row r="356" spans="7:7" x14ac:dyDescent="0.2">
      <c r="G356" s="28"/>
    </row>
    <row r="357" spans="7:7" x14ac:dyDescent="0.2">
      <c r="G357" s="28"/>
    </row>
    <row r="358" spans="7:7" x14ac:dyDescent="0.2">
      <c r="G358" s="28"/>
    </row>
    <row r="359" spans="7:7" x14ac:dyDescent="0.2">
      <c r="G359" s="28"/>
    </row>
    <row r="360" spans="7:7" x14ac:dyDescent="0.2">
      <c r="G360" s="28"/>
    </row>
    <row r="361" spans="7:7" x14ac:dyDescent="0.2">
      <c r="G361" s="28"/>
    </row>
    <row r="362" spans="7:7" x14ac:dyDescent="0.2">
      <c r="G362" s="28"/>
    </row>
    <row r="363" spans="7:7" x14ac:dyDescent="0.2">
      <c r="G363" s="28"/>
    </row>
    <row r="364" spans="7:7" x14ac:dyDescent="0.2">
      <c r="G364" s="28"/>
    </row>
    <row r="365" spans="7:7" x14ac:dyDescent="0.2">
      <c r="G365" s="28"/>
    </row>
    <row r="366" spans="7:7" x14ac:dyDescent="0.2">
      <c r="G366" s="28"/>
    </row>
    <row r="367" spans="7:7" x14ac:dyDescent="0.2">
      <c r="G367" s="28"/>
    </row>
    <row r="368" spans="7:7" x14ac:dyDescent="0.2">
      <c r="G368" s="28"/>
    </row>
    <row r="369" spans="7:7" x14ac:dyDescent="0.2">
      <c r="G369" s="28"/>
    </row>
    <row r="370" spans="7:7" x14ac:dyDescent="0.2">
      <c r="G370" s="28"/>
    </row>
    <row r="371" spans="7:7" x14ac:dyDescent="0.2">
      <c r="G371" s="28"/>
    </row>
    <row r="372" spans="7:7" x14ac:dyDescent="0.2">
      <c r="G372" s="28"/>
    </row>
    <row r="373" spans="7:7" x14ac:dyDescent="0.2">
      <c r="G373" s="28"/>
    </row>
    <row r="374" spans="7:7" x14ac:dyDescent="0.2">
      <c r="G374" s="28"/>
    </row>
    <row r="375" spans="7:7" x14ac:dyDescent="0.2">
      <c r="G375" s="28"/>
    </row>
    <row r="376" spans="7:7" x14ac:dyDescent="0.2">
      <c r="G376" s="28"/>
    </row>
    <row r="377" spans="7:7" x14ac:dyDescent="0.2">
      <c r="G377" s="28"/>
    </row>
    <row r="378" spans="7:7" x14ac:dyDescent="0.2">
      <c r="G378" s="28"/>
    </row>
    <row r="379" spans="7:7" x14ac:dyDescent="0.2">
      <c r="G379" s="28"/>
    </row>
    <row r="380" spans="7:7" x14ac:dyDescent="0.2">
      <c r="G380" s="28"/>
    </row>
    <row r="381" spans="7:7" x14ac:dyDescent="0.2">
      <c r="G381" s="28"/>
    </row>
    <row r="382" spans="7:7" x14ac:dyDescent="0.2">
      <c r="G382" s="28"/>
    </row>
    <row r="383" spans="7:7" x14ac:dyDescent="0.2">
      <c r="G383" s="28"/>
    </row>
    <row r="384" spans="7:7" x14ac:dyDescent="0.2">
      <c r="G384" s="28"/>
    </row>
    <row r="385" spans="7:7" x14ac:dyDescent="0.2">
      <c r="G385" s="28"/>
    </row>
    <row r="386" spans="7:7" x14ac:dyDescent="0.2">
      <c r="G386" s="28"/>
    </row>
    <row r="387" spans="7:7" x14ac:dyDescent="0.2">
      <c r="G387" s="28"/>
    </row>
    <row r="388" spans="7:7" x14ac:dyDescent="0.2">
      <c r="G388" s="28"/>
    </row>
    <row r="389" spans="7:7" x14ac:dyDescent="0.2">
      <c r="G389" s="28"/>
    </row>
    <row r="390" spans="7:7" x14ac:dyDescent="0.2">
      <c r="G390" s="28"/>
    </row>
    <row r="391" spans="7:7" x14ac:dyDescent="0.2">
      <c r="G391" s="28"/>
    </row>
    <row r="392" spans="7:7" x14ac:dyDescent="0.2">
      <c r="G392" s="28"/>
    </row>
    <row r="393" spans="7:7" x14ac:dyDescent="0.2">
      <c r="G393" s="28"/>
    </row>
    <row r="394" spans="7:7" x14ac:dyDescent="0.2">
      <c r="G394" s="28"/>
    </row>
    <row r="395" spans="7:7" x14ac:dyDescent="0.2">
      <c r="G395" s="28"/>
    </row>
    <row r="396" spans="7:7" x14ac:dyDescent="0.2">
      <c r="G396" s="28"/>
    </row>
    <row r="397" spans="7:7" x14ac:dyDescent="0.2">
      <c r="G397" s="28"/>
    </row>
    <row r="398" spans="7:7" x14ac:dyDescent="0.2">
      <c r="G398" s="28"/>
    </row>
    <row r="399" spans="7:7" x14ac:dyDescent="0.2">
      <c r="G399" s="28"/>
    </row>
    <row r="400" spans="7:7" x14ac:dyDescent="0.2">
      <c r="G400" s="28"/>
    </row>
    <row r="401" spans="7:7" x14ac:dyDescent="0.2">
      <c r="G401" s="28"/>
    </row>
    <row r="402" spans="7:7" x14ac:dyDescent="0.2">
      <c r="G402" s="28"/>
    </row>
    <row r="403" spans="7:7" x14ac:dyDescent="0.2">
      <c r="G403" s="28"/>
    </row>
    <row r="404" spans="7:7" x14ac:dyDescent="0.2">
      <c r="G404" s="28"/>
    </row>
    <row r="405" spans="7:7" x14ac:dyDescent="0.2">
      <c r="G405" s="28"/>
    </row>
    <row r="406" spans="7:7" x14ac:dyDescent="0.2">
      <c r="G406" s="28"/>
    </row>
    <row r="407" spans="7:7" x14ac:dyDescent="0.2">
      <c r="G407" s="28"/>
    </row>
    <row r="408" spans="7:7" x14ac:dyDescent="0.2">
      <c r="G408" s="28"/>
    </row>
    <row r="409" spans="7:7" x14ac:dyDescent="0.2">
      <c r="G409" s="28"/>
    </row>
    <row r="410" spans="7:7" x14ac:dyDescent="0.2">
      <c r="G410" s="28"/>
    </row>
    <row r="411" spans="7:7" x14ac:dyDescent="0.2">
      <c r="G411" s="28"/>
    </row>
    <row r="412" spans="7:7" x14ac:dyDescent="0.2">
      <c r="G412" s="28"/>
    </row>
    <row r="413" spans="7:7" x14ac:dyDescent="0.2">
      <c r="G413" s="28"/>
    </row>
    <row r="414" spans="7:7" x14ac:dyDescent="0.2">
      <c r="G414" s="28"/>
    </row>
    <row r="415" spans="7:7" x14ac:dyDescent="0.2">
      <c r="G415" s="28"/>
    </row>
    <row r="416" spans="7:7" x14ac:dyDescent="0.2">
      <c r="G416" s="28"/>
    </row>
    <row r="417" spans="7:7" x14ac:dyDescent="0.2">
      <c r="G417" s="28"/>
    </row>
    <row r="418" spans="7:7" x14ac:dyDescent="0.2">
      <c r="G418" s="28"/>
    </row>
    <row r="419" spans="7:7" x14ac:dyDescent="0.2">
      <c r="G419" s="28"/>
    </row>
    <row r="420" spans="7:7" x14ac:dyDescent="0.2">
      <c r="G420" s="28"/>
    </row>
    <row r="421" spans="7:7" x14ac:dyDescent="0.2">
      <c r="G421" s="28"/>
    </row>
    <row r="422" spans="7:7" x14ac:dyDescent="0.2">
      <c r="G422" s="28"/>
    </row>
    <row r="423" spans="7:7" x14ac:dyDescent="0.2">
      <c r="G423" s="28"/>
    </row>
    <row r="424" spans="7:7" x14ac:dyDescent="0.2">
      <c r="G424" s="28"/>
    </row>
    <row r="425" spans="7:7" x14ac:dyDescent="0.2">
      <c r="G425" s="28"/>
    </row>
    <row r="426" spans="7:7" x14ac:dyDescent="0.2">
      <c r="G426" s="28"/>
    </row>
    <row r="427" spans="7:7" x14ac:dyDescent="0.2">
      <c r="G427" s="28"/>
    </row>
    <row r="428" spans="7:7" x14ac:dyDescent="0.2">
      <c r="G428" s="28"/>
    </row>
    <row r="429" spans="7:7" x14ac:dyDescent="0.2">
      <c r="G429" s="28"/>
    </row>
    <row r="430" spans="7:7" x14ac:dyDescent="0.2">
      <c r="G430" s="28"/>
    </row>
    <row r="431" spans="7:7" x14ac:dyDescent="0.2">
      <c r="G431" s="28"/>
    </row>
    <row r="432" spans="7:7" x14ac:dyDescent="0.2">
      <c r="G432" s="28"/>
    </row>
    <row r="433" spans="7:7" x14ac:dyDescent="0.2">
      <c r="G433" s="28"/>
    </row>
    <row r="434" spans="7:7" x14ac:dyDescent="0.2">
      <c r="G434" s="28"/>
    </row>
    <row r="435" spans="7:7" x14ac:dyDescent="0.2">
      <c r="G435" s="28"/>
    </row>
    <row r="436" spans="7:7" x14ac:dyDescent="0.2">
      <c r="G436" s="28"/>
    </row>
    <row r="437" spans="7:7" x14ac:dyDescent="0.2">
      <c r="G437" s="28"/>
    </row>
    <row r="438" spans="7:7" x14ac:dyDescent="0.2">
      <c r="G438" s="28"/>
    </row>
    <row r="439" spans="7:7" x14ac:dyDescent="0.2">
      <c r="G439" s="28"/>
    </row>
    <row r="440" spans="7:7" x14ac:dyDescent="0.2">
      <c r="G440" s="28"/>
    </row>
    <row r="441" spans="7:7" x14ac:dyDescent="0.2">
      <c r="G441" s="28"/>
    </row>
    <row r="442" spans="7:7" x14ac:dyDescent="0.2">
      <c r="G442" s="28"/>
    </row>
    <row r="443" spans="7:7" x14ac:dyDescent="0.2">
      <c r="G443" s="28"/>
    </row>
    <row r="444" spans="7:7" x14ac:dyDescent="0.2">
      <c r="G444" s="28"/>
    </row>
    <row r="445" spans="7:7" x14ac:dyDescent="0.2">
      <c r="G445" s="28"/>
    </row>
    <row r="446" spans="7:7" x14ac:dyDescent="0.2">
      <c r="G446" s="28"/>
    </row>
    <row r="447" spans="7:7" x14ac:dyDescent="0.2">
      <c r="G447" s="28"/>
    </row>
    <row r="448" spans="7:7" x14ac:dyDescent="0.2">
      <c r="G448" s="28"/>
    </row>
    <row r="449" spans="7:7" x14ac:dyDescent="0.2">
      <c r="G449" s="28"/>
    </row>
    <row r="450" spans="7:7" x14ac:dyDescent="0.2">
      <c r="G450" s="28"/>
    </row>
    <row r="451" spans="7:7" x14ac:dyDescent="0.2">
      <c r="G451" s="28"/>
    </row>
    <row r="452" spans="7:7" x14ac:dyDescent="0.2">
      <c r="G452" s="28"/>
    </row>
    <row r="453" spans="7:7" x14ac:dyDescent="0.2">
      <c r="G453" s="28"/>
    </row>
    <row r="454" spans="7:7" x14ac:dyDescent="0.2">
      <c r="G454" s="28"/>
    </row>
    <row r="455" spans="7:7" x14ac:dyDescent="0.2">
      <c r="G455" s="28"/>
    </row>
    <row r="456" spans="7:7" x14ac:dyDescent="0.2">
      <c r="G456" s="28"/>
    </row>
    <row r="457" spans="7:7" x14ac:dyDescent="0.2">
      <c r="G457" s="28"/>
    </row>
    <row r="458" spans="7:7" x14ac:dyDescent="0.2">
      <c r="G458" s="28"/>
    </row>
    <row r="459" spans="7:7" x14ac:dyDescent="0.2">
      <c r="G459" s="28"/>
    </row>
    <row r="460" spans="7:7" x14ac:dyDescent="0.2">
      <c r="G460" s="28"/>
    </row>
    <row r="461" spans="7:7" x14ac:dyDescent="0.2">
      <c r="G461" s="28"/>
    </row>
    <row r="462" spans="7:7" x14ac:dyDescent="0.2">
      <c r="G462" s="28"/>
    </row>
    <row r="463" spans="7:7" x14ac:dyDescent="0.2">
      <c r="G463" s="28"/>
    </row>
    <row r="464" spans="7:7" x14ac:dyDescent="0.2">
      <c r="G464" s="28"/>
    </row>
    <row r="465" spans="7:7" x14ac:dyDescent="0.2">
      <c r="G465" s="28"/>
    </row>
    <row r="466" spans="7:7" x14ac:dyDescent="0.2">
      <c r="G466" s="28"/>
    </row>
    <row r="467" spans="7:7" x14ac:dyDescent="0.2">
      <c r="G467" s="28"/>
    </row>
    <row r="468" spans="7:7" x14ac:dyDescent="0.2">
      <c r="G468" s="28"/>
    </row>
    <row r="469" spans="7:7" x14ac:dyDescent="0.2">
      <c r="G469" s="28"/>
    </row>
    <row r="470" spans="7:7" x14ac:dyDescent="0.2">
      <c r="G470" s="28"/>
    </row>
    <row r="471" spans="7:7" x14ac:dyDescent="0.2">
      <c r="G471" s="28"/>
    </row>
    <row r="472" spans="7:7" x14ac:dyDescent="0.2">
      <c r="G472" s="28"/>
    </row>
    <row r="473" spans="7:7" x14ac:dyDescent="0.2">
      <c r="G473" s="28"/>
    </row>
    <row r="474" spans="7:7" x14ac:dyDescent="0.2">
      <c r="G474" s="28"/>
    </row>
    <row r="475" spans="7:7" x14ac:dyDescent="0.2">
      <c r="G475" s="28"/>
    </row>
    <row r="476" spans="7:7" x14ac:dyDescent="0.2">
      <c r="G476" s="28"/>
    </row>
    <row r="477" spans="7:7" x14ac:dyDescent="0.2">
      <c r="G477" s="28"/>
    </row>
    <row r="478" spans="7:7" x14ac:dyDescent="0.2">
      <c r="G478" s="28"/>
    </row>
    <row r="479" spans="7:7" x14ac:dyDescent="0.2">
      <c r="G479" s="28"/>
    </row>
    <row r="480" spans="7:7" x14ac:dyDescent="0.2">
      <c r="G480" s="28"/>
    </row>
    <row r="481" spans="7:7" x14ac:dyDescent="0.2">
      <c r="G481" s="28"/>
    </row>
    <row r="482" spans="7:7" x14ac:dyDescent="0.2">
      <c r="G482" s="28"/>
    </row>
    <row r="483" spans="7:7" x14ac:dyDescent="0.2">
      <c r="G483" s="28"/>
    </row>
    <row r="484" spans="7:7" x14ac:dyDescent="0.2">
      <c r="G484" s="28"/>
    </row>
    <row r="485" spans="7:7" x14ac:dyDescent="0.2">
      <c r="G485" s="28"/>
    </row>
    <row r="486" spans="7:7" x14ac:dyDescent="0.2">
      <c r="G486" s="28"/>
    </row>
    <row r="487" spans="7:7" x14ac:dyDescent="0.2">
      <c r="G487" s="28"/>
    </row>
    <row r="488" spans="7:7" x14ac:dyDescent="0.2">
      <c r="G488" s="28"/>
    </row>
    <row r="489" spans="7:7" x14ac:dyDescent="0.2">
      <c r="G489" s="28"/>
    </row>
    <row r="490" spans="7:7" x14ac:dyDescent="0.2">
      <c r="G490" s="28"/>
    </row>
    <row r="491" spans="7:7" x14ac:dyDescent="0.2">
      <c r="G491" s="28"/>
    </row>
    <row r="492" spans="7:7" x14ac:dyDescent="0.2">
      <c r="G492" s="28"/>
    </row>
    <row r="493" spans="7:7" x14ac:dyDescent="0.2">
      <c r="G493" s="28"/>
    </row>
    <row r="494" spans="7:7" x14ac:dyDescent="0.2">
      <c r="G494" s="28"/>
    </row>
    <row r="495" spans="7:7" x14ac:dyDescent="0.2">
      <c r="G495" s="28"/>
    </row>
    <row r="496" spans="7:7" x14ac:dyDescent="0.2">
      <c r="G496" s="28"/>
    </row>
    <row r="497" spans="7:7" x14ac:dyDescent="0.2">
      <c r="G497" s="28"/>
    </row>
    <row r="498" spans="7:7" x14ac:dyDescent="0.2">
      <c r="G498" s="28"/>
    </row>
    <row r="499" spans="7:7" x14ac:dyDescent="0.2">
      <c r="G499" s="28"/>
    </row>
    <row r="500" spans="7:7" x14ac:dyDescent="0.2">
      <c r="G500" s="28"/>
    </row>
    <row r="501" spans="7:7" x14ac:dyDescent="0.2">
      <c r="G501" s="28"/>
    </row>
    <row r="502" spans="7:7" x14ac:dyDescent="0.2">
      <c r="G502" s="28"/>
    </row>
    <row r="503" spans="7:7" x14ac:dyDescent="0.2">
      <c r="G503" s="28"/>
    </row>
    <row r="504" spans="7:7" x14ac:dyDescent="0.2">
      <c r="G504" s="28"/>
    </row>
    <row r="505" spans="7:7" x14ac:dyDescent="0.2">
      <c r="G505" s="28"/>
    </row>
    <row r="506" spans="7:7" x14ac:dyDescent="0.2">
      <c r="G506" s="28"/>
    </row>
    <row r="507" spans="7:7" x14ac:dyDescent="0.2">
      <c r="G507" s="28"/>
    </row>
    <row r="508" spans="7:7" x14ac:dyDescent="0.2">
      <c r="G508" s="28"/>
    </row>
    <row r="509" spans="7:7" x14ac:dyDescent="0.2">
      <c r="G509" s="28"/>
    </row>
    <row r="510" spans="7:7" x14ac:dyDescent="0.2">
      <c r="G510" s="28"/>
    </row>
    <row r="511" spans="7:7" x14ac:dyDescent="0.2">
      <c r="G511" s="28"/>
    </row>
    <row r="512" spans="7:7" x14ac:dyDescent="0.2">
      <c r="G512" s="28"/>
    </row>
    <row r="513" spans="7:7" x14ac:dyDescent="0.2">
      <c r="G513" s="28"/>
    </row>
    <row r="514" spans="7:7" x14ac:dyDescent="0.2">
      <c r="G514" s="28"/>
    </row>
    <row r="515" spans="7:7" x14ac:dyDescent="0.2">
      <c r="G515" s="28"/>
    </row>
    <row r="516" spans="7:7" x14ac:dyDescent="0.2">
      <c r="G516" s="28"/>
    </row>
    <row r="517" spans="7:7" x14ac:dyDescent="0.2">
      <c r="G517" s="28"/>
    </row>
    <row r="518" spans="7:7" x14ac:dyDescent="0.2">
      <c r="G518" s="28"/>
    </row>
    <row r="519" spans="7:7" x14ac:dyDescent="0.2">
      <c r="G519" s="28"/>
    </row>
    <row r="520" spans="7:7" x14ac:dyDescent="0.2">
      <c r="G520" s="28"/>
    </row>
    <row r="521" spans="7:7" x14ac:dyDescent="0.2">
      <c r="G521" s="28"/>
    </row>
    <row r="522" spans="7:7" x14ac:dyDescent="0.2">
      <c r="G522" s="28"/>
    </row>
    <row r="523" spans="7:7" x14ac:dyDescent="0.2">
      <c r="G523" s="28"/>
    </row>
    <row r="524" spans="7:7" x14ac:dyDescent="0.2">
      <c r="G524" s="28"/>
    </row>
    <row r="525" spans="7:7" x14ac:dyDescent="0.2">
      <c r="G525" s="28"/>
    </row>
    <row r="526" spans="7:7" x14ac:dyDescent="0.2">
      <c r="G526" s="28"/>
    </row>
    <row r="527" spans="7:7" x14ac:dyDescent="0.2">
      <c r="G527" s="28"/>
    </row>
    <row r="528" spans="7:7" x14ac:dyDescent="0.2">
      <c r="G528" s="28"/>
    </row>
    <row r="529" spans="7:7" x14ac:dyDescent="0.2">
      <c r="G529" s="28"/>
    </row>
    <row r="530" spans="7:7" x14ac:dyDescent="0.2">
      <c r="G530" s="28"/>
    </row>
    <row r="531" spans="7:7" x14ac:dyDescent="0.2">
      <c r="G531" s="28"/>
    </row>
    <row r="532" spans="7:7" x14ac:dyDescent="0.2">
      <c r="G532" s="28"/>
    </row>
    <row r="533" spans="7:7" x14ac:dyDescent="0.2">
      <c r="G533" s="28"/>
    </row>
    <row r="534" spans="7:7" x14ac:dyDescent="0.2">
      <c r="G534" s="28"/>
    </row>
    <row r="535" spans="7:7" x14ac:dyDescent="0.2">
      <c r="G535" s="28"/>
    </row>
    <row r="536" spans="7:7" x14ac:dyDescent="0.2">
      <c r="G536" s="28"/>
    </row>
    <row r="537" spans="7:7" x14ac:dyDescent="0.2">
      <c r="G537" s="28"/>
    </row>
    <row r="538" spans="7:7" x14ac:dyDescent="0.2">
      <c r="G538" s="28"/>
    </row>
    <row r="539" spans="7:7" x14ac:dyDescent="0.2">
      <c r="G539" s="28"/>
    </row>
    <row r="540" spans="7:7" x14ac:dyDescent="0.2">
      <c r="G540" s="28"/>
    </row>
    <row r="541" spans="7:7" x14ac:dyDescent="0.2">
      <c r="G541" s="28"/>
    </row>
    <row r="542" spans="7:7" x14ac:dyDescent="0.2">
      <c r="G542" s="28"/>
    </row>
    <row r="543" spans="7:7" x14ac:dyDescent="0.2">
      <c r="G543" s="28"/>
    </row>
    <row r="544" spans="7:7" x14ac:dyDescent="0.2">
      <c r="G544" s="28"/>
    </row>
    <row r="545" spans="7:7" x14ac:dyDescent="0.2">
      <c r="G545" s="28"/>
    </row>
    <row r="546" spans="7:7" x14ac:dyDescent="0.2">
      <c r="G546" s="28"/>
    </row>
    <row r="547" spans="7:7" x14ac:dyDescent="0.2">
      <c r="G547" s="28"/>
    </row>
    <row r="548" spans="7:7" x14ac:dyDescent="0.2">
      <c r="G548" s="28"/>
    </row>
    <row r="549" spans="7:7" x14ac:dyDescent="0.2">
      <c r="G549" s="28"/>
    </row>
    <row r="550" spans="7:7" x14ac:dyDescent="0.2">
      <c r="G550" s="28"/>
    </row>
    <row r="551" spans="7:7" x14ac:dyDescent="0.2">
      <c r="G551" s="28"/>
    </row>
    <row r="552" spans="7:7" x14ac:dyDescent="0.2">
      <c r="G552" s="28"/>
    </row>
    <row r="553" spans="7:7" x14ac:dyDescent="0.2">
      <c r="G553" s="28"/>
    </row>
    <row r="554" spans="7:7" x14ac:dyDescent="0.2">
      <c r="G554" s="28"/>
    </row>
    <row r="555" spans="7:7" x14ac:dyDescent="0.2">
      <c r="G555" s="28"/>
    </row>
    <row r="556" spans="7:7" x14ac:dyDescent="0.2">
      <c r="G556" s="28"/>
    </row>
    <row r="557" spans="7:7" x14ac:dyDescent="0.2">
      <c r="G557" s="28"/>
    </row>
    <row r="558" spans="7:7" x14ac:dyDescent="0.2">
      <c r="G558" s="28"/>
    </row>
    <row r="559" spans="7:7" x14ac:dyDescent="0.2">
      <c r="G559" s="28"/>
    </row>
    <row r="560" spans="7:7" x14ac:dyDescent="0.2">
      <c r="G560" s="28"/>
    </row>
    <row r="561" spans="7:7" x14ac:dyDescent="0.2">
      <c r="G561" s="28"/>
    </row>
    <row r="562" spans="7:7" x14ac:dyDescent="0.2">
      <c r="G562" s="28"/>
    </row>
    <row r="563" spans="7:7" x14ac:dyDescent="0.2">
      <c r="G563" s="28"/>
    </row>
    <row r="564" spans="7:7" x14ac:dyDescent="0.2">
      <c r="G564" s="28"/>
    </row>
    <row r="565" spans="7:7" x14ac:dyDescent="0.2">
      <c r="G565" s="28"/>
    </row>
    <row r="566" spans="7:7" x14ac:dyDescent="0.2">
      <c r="G566" s="28"/>
    </row>
    <row r="567" spans="7:7" x14ac:dyDescent="0.2">
      <c r="G567" s="28"/>
    </row>
    <row r="568" spans="7:7" x14ac:dyDescent="0.2">
      <c r="G568" s="28"/>
    </row>
    <row r="569" spans="7:7" x14ac:dyDescent="0.2">
      <c r="G569" s="28"/>
    </row>
    <row r="570" spans="7:7" x14ac:dyDescent="0.2">
      <c r="G570" s="28"/>
    </row>
    <row r="571" spans="7:7" x14ac:dyDescent="0.2">
      <c r="G571" s="28"/>
    </row>
    <row r="572" spans="7:7" x14ac:dyDescent="0.2">
      <c r="G572" s="28"/>
    </row>
    <row r="573" spans="7:7" x14ac:dyDescent="0.2">
      <c r="G573" s="28"/>
    </row>
    <row r="574" spans="7:7" x14ac:dyDescent="0.2">
      <c r="G574" s="28"/>
    </row>
    <row r="575" spans="7:7" x14ac:dyDescent="0.2">
      <c r="G575" s="28"/>
    </row>
    <row r="576" spans="7:7" x14ac:dyDescent="0.2">
      <c r="G576" s="28"/>
    </row>
    <row r="577" spans="7:7" x14ac:dyDescent="0.2">
      <c r="G577" s="28"/>
    </row>
    <row r="578" spans="7:7" x14ac:dyDescent="0.2">
      <c r="G578" s="28"/>
    </row>
    <row r="579" spans="7:7" x14ac:dyDescent="0.2">
      <c r="G579" s="28"/>
    </row>
    <row r="580" spans="7:7" x14ac:dyDescent="0.2">
      <c r="G580" s="28"/>
    </row>
    <row r="581" spans="7:7" x14ac:dyDescent="0.2">
      <c r="G581" s="28"/>
    </row>
    <row r="582" spans="7:7" x14ac:dyDescent="0.2">
      <c r="G582" s="28"/>
    </row>
    <row r="583" spans="7:7" x14ac:dyDescent="0.2">
      <c r="G583" s="28"/>
    </row>
    <row r="584" spans="7:7" x14ac:dyDescent="0.2">
      <c r="G584" s="28"/>
    </row>
    <row r="585" spans="7:7" x14ac:dyDescent="0.2">
      <c r="G585" s="28"/>
    </row>
    <row r="586" spans="7:7" x14ac:dyDescent="0.2">
      <c r="G586" s="28"/>
    </row>
    <row r="587" spans="7:7" x14ac:dyDescent="0.2">
      <c r="G587" s="28"/>
    </row>
    <row r="588" spans="7:7" x14ac:dyDescent="0.2">
      <c r="G588" s="28"/>
    </row>
    <row r="589" spans="7:7" x14ac:dyDescent="0.2">
      <c r="G589" s="28"/>
    </row>
    <row r="590" spans="7:7" x14ac:dyDescent="0.2">
      <c r="G590" s="28"/>
    </row>
    <row r="591" spans="7:7" x14ac:dyDescent="0.2">
      <c r="G591" s="28"/>
    </row>
    <row r="592" spans="7:7" x14ac:dyDescent="0.2">
      <c r="G592" s="28"/>
    </row>
    <row r="593" spans="7:7" x14ac:dyDescent="0.2">
      <c r="G593" s="28"/>
    </row>
    <row r="594" spans="7:7" x14ac:dyDescent="0.2">
      <c r="G594" s="28"/>
    </row>
    <row r="595" spans="7:7" x14ac:dyDescent="0.2">
      <c r="G595" s="28"/>
    </row>
    <row r="596" spans="7:7" x14ac:dyDescent="0.2">
      <c r="G596" s="28"/>
    </row>
    <row r="597" spans="7:7" x14ac:dyDescent="0.2">
      <c r="G597" s="28"/>
    </row>
    <row r="598" spans="7:7" x14ac:dyDescent="0.2">
      <c r="G598" s="28"/>
    </row>
    <row r="599" spans="7:7" x14ac:dyDescent="0.2">
      <c r="G599" s="28"/>
    </row>
    <row r="600" spans="7:7" x14ac:dyDescent="0.2">
      <c r="G600" s="28"/>
    </row>
    <row r="601" spans="7:7" x14ac:dyDescent="0.2">
      <c r="G601" s="28"/>
    </row>
    <row r="602" spans="7:7" x14ac:dyDescent="0.2">
      <c r="G602" s="28"/>
    </row>
    <row r="603" spans="7:7" x14ac:dyDescent="0.2">
      <c r="G603" s="28"/>
    </row>
    <row r="604" spans="7:7" x14ac:dyDescent="0.2">
      <c r="G604" s="28"/>
    </row>
    <row r="605" spans="7:7" x14ac:dyDescent="0.2">
      <c r="G605" s="28"/>
    </row>
    <row r="606" spans="7:7" x14ac:dyDescent="0.2">
      <c r="G606" s="28"/>
    </row>
    <row r="607" spans="7:7" x14ac:dyDescent="0.2">
      <c r="G607" s="28"/>
    </row>
    <row r="608" spans="7:7" x14ac:dyDescent="0.2">
      <c r="G608" s="28"/>
    </row>
    <row r="609" spans="7:7" x14ac:dyDescent="0.2">
      <c r="G609" s="28"/>
    </row>
    <row r="610" spans="7:7" x14ac:dyDescent="0.2">
      <c r="G610" s="28"/>
    </row>
    <row r="611" spans="7:7" x14ac:dyDescent="0.2">
      <c r="G611" s="28"/>
    </row>
    <row r="612" spans="7:7" x14ac:dyDescent="0.2">
      <c r="G612" s="28"/>
    </row>
    <row r="613" spans="7:7" x14ac:dyDescent="0.2">
      <c r="G613" s="28"/>
    </row>
    <row r="614" spans="7:7" x14ac:dyDescent="0.2">
      <c r="G614" s="28"/>
    </row>
    <row r="615" spans="7:7" x14ac:dyDescent="0.2">
      <c r="G615" s="28"/>
    </row>
    <row r="616" spans="7:7" x14ac:dyDescent="0.2">
      <c r="G616" s="28"/>
    </row>
    <row r="617" spans="7:7" x14ac:dyDescent="0.2">
      <c r="G617" s="28"/>
    </row>
    <row r="618" spans="7:7" x14ac:dyDescent="0.2">
      <c r="G618" s="28"/>
    </row>
    <row r="619" spans="7:7" x14ac:dyDescent="0.2">
      <c r="G619" s="28"/>
    </row>
    <row r="620" spans="7:7" x14ac:dyDescent="0.2">
      <c r="G620" s="28"/>
    </row>
    <row r="621" spans="7:7" x14ac:dyDescent="0.2">
      <c r="G621" s="28"/>
    </row>
    <row r="622" spans="7:7" x14ac:dyDescent="0.2">
      <c r="G622" s="28"/>
    </row>
    <row r="623" spans="7:7" x14ac:dyDescent="0.2">
      <c r="G623" s="28"/>
    </row>
    <row r="624" spans="7:7" x14ac:dyDescent="0.2">
      <c r="G624" s="28"/>
    </row>
    <row r="625" spans="7:7" x14ac:dyDescent="0.2">
      <c r="G625" s="28"/>
    </row>
    <row r="626" spans="7:7" x14ac:dyDescent="0.2">
      <c r="G626" s="28"/>
    </row>
    <row r="627" spans="7:7" x14ac:dyDescent="0.2">
      <c r="G627" s="28"/>
    </row>
    <row r="628" spans="7:7" x14ac:dyDescent="0.2">
      <c r="G628" s="28"/>
    </row>
    <row r="629" spans="7:7" x14ac:dyDescent="0.2">
      <c r="G629" s="28"/>
    </row>
    <row r="630" spans="7:7" x14ac:dyDescent="0.2">
      <c r="G630" s="28"/>
    </row>
    <row r="631" spans="7:7" x14ac:dyDescent="0.2">
      <c r="G631" s="28"/>
    </row>
    <row r="632" spans="7:7" x14ac:dyDescent="0.2">
      <c r="G632" s="28"/>
    </row>
    <row r="633" spans="7:7" x14ac:dyDescent="0.2">
      <c r="G633" s="28"/>
    </row>
    <row r="634" spans="7:7" x14ac:dyDescent="0.2">
      <c r="G634" s="28"/>
    </row>
    <row r="635" spans="7:7" x14ac:dyDescent="0.2">
      <c r="G635" s="28"/>
    </row>
    <row r="636" spans="7:7" x14ac:dyDescent="0.2">
      <c r="G636" s="28"/>
    </row>
    <row r="637" spans="7:7" x14ac:dyDescent="0.2">
      <c r="G637" s="28"/>
    </row>
    <row r="638" spans="7:7" x14ac:dyDescent="0.2">
      <c r="G638" s="28"/>
    </row>
    <row r="639" spans="7:7" x14ac:dyDescent="0.2">
      <c r="G639" s="28"/>
    </row>
    <row r="640" spans="7:7" x14ac:dyDescent="0.2">
      <c r="G640" s="28"/>
    </row>
    <row r="641" spans="7:7" x14ac:dyDescent="0.2">
      <c r="G641" s="28"/>
    </row>
    <row r="642" spans="7:7" x14ac:dyDescent="0.2">
      <c r="G642" s="28"/>
    </row>
    <row r="643" spans="7:7" x14ac:dyDescent="0.2">
      <c r="G643" s="28"/>
    </row>
    <row r="644" spans="7:7" x14ac:dyDescent="0.2">
      <c r="G644" s="28"/>
    </row>
    <row r="645" spans="7:7" x14ac:dyDescent="0.2">
      <c r="G645" s="28"/>
    </row>
    <row r="646" spans="7:7" x14ac:dyDescent="0.2">
      <c r="G646" s="28"/>
    </row>
    <row r="647" spans="7:7" x14ac:dyDescent="0.2">
      <c r="G647" s="28"/>
    </row>
    <row r="648" spans="7:7" x14ac:dyDescent="0.2">
      <c r="G648" s="28"/>
    </row>
    <row r="649" spans="7:7" x14ac:dyDescent="0.2">
      <c r="G649" s="28"/>
    </row>
    <row r="650" spans="7:7" x14ac:dyDescent="0.2">
      <c r="G650" s="28"/>
    </row>
    <row r="651" spans="7:7" x14ac:dyDescent="0.2">
      <c r="G651" s="28"/>
    </row>
    <row r="652" spans="7:7" x14ac:dyDescent="0.2">
      <c r="G652" s="28"/>
    </row>
    <row r="653" spans="7:7" x14ac:dyDescent="0.2">
      <c r="G653" s="28"/>
    </row>
    <row r="654" spans="7:7" x14ac:dyDescent="0.2">
      <c r="G654" s="28"/>
    </row>
    <row r="655" spans="7:7" x14ac:dyDescent="0.2">
      <c r="G655" s="28"/>
    </row>
    <row r="656" spans="7:7" x14ac:dyDescent="0.2">
      <c r="G656" s="28"/>
    </row>
    <row r="657" spans="7:7" x14ac:dyDescent="0.2">
      <c r="G657" s="28"/>
    </row>
    <row r="658" spans="7:7" x14ac:dyDescent="0.2">
      <c r="G658" s="28"/>
    </row>
    <row r="659" spans="7:7" x14ac:dyDescent="0.2">
      <c r="G659" s="28"/>
    </row>
    <row r="660" spans="7:7" x14ac:dyDescent="0.2">
      <c r="G660" s="28"/>
    </row>
    <row r="661" spans="7:7" x14ac:dyDescent="0.2">
      <c r="G661" s="28"/>
    </row>
    <row r="662" spans="7:7" x14ac:dyDescent="0.2">
      <c r="G662" s="28"/>
    </row>
    <row r="663" spans="7:7" x14ac:dyDescent="0.2">
      <c r="G663" s="28"/>
    </row>
    <row r="664" spans="7:7" x14ac:dyDescent="0.2">
      <c r="G664" s="28"/>
    </row>
    <row r="665" spans="7:7" x14ac:dyDescent="0.2">
      <c r="G665" s="28"/>
    </row>
    <row r="666" spans="7:7" x14ac:dyDescent="0.2">
      <c r="G666" s="28"/>
    </row>
    <row r="667" spans="7:7" x14ac:dyDescent="0.2">
      <c r="G667" s="28"/>
    </row>
    <row r="668" spans="7:7" x14ac:dyDescent="0.2">
      <c r="G668" s="28"/>
    </row>
    <row r="669" spans="7:7" x14ac:dyDescent="0.2">
      <c r="G669" s="28"/>
    </row>
    <row r="670" spans="7:7" x14ac:dyDescent="0.2">
      <c r="G670" s="28"/>
    </row>
    <row r="671" spans="7:7" x14ac:dyDescent="0.2">
      <c r="G671" s="28"/>
    </row>
    <row r="672" spans="7:7" x14ac:dyDescent="0.2">
      <c r="G672" s="28"/>
    </row>
    <row r="673" spans="7:7" x14ac:dyDescent="0.2">
      <c r="G673" s="28"/>
    </row>
    <row r="674" spans="7:7" x14ac:dyDescent="0.2">
      <c r="G674" s="28"/>
    </row>
    <row r="675" spans="7:7" x14ac:dyDescent="0.2">
      <c r="G675" s="28"/>
    </row>
    <row r="676" spans="7:7" x14ac:dyDescent="0.2">
      <c r="G676" s="28"/>
    </row>
    <row r="677" spans="7:7" x14ac:dyDescent="0.2">
      <c r="G677" s="28"/>
    </row>
    <row r="678" spans="7:7" x14ac:dyDescent="0.2">
      <c r="G678" s="28"/>
    </row>
    <row r="679" spans="7:7" x14ac:dyDescent="0.2">
      <c r="G679" s="28"/>
    </row>
    <row r="680" spans="7:7" x14ac:dyDescent="0.2">
      <c r="G680" s="28"/>
    </row>
    <row r="681" spans="7:7" x14ac:dyDescent="0.2">
      <c r="G681" s="28"/>
    </row>
    <row r="682" spans="7:7" x14ac:dyDescent="0.2">
      <c r="G682" s="28"/>
    </row>
    <row r="683" spans="7:7" x14ac:dyDescent="0.2">
      <c r="G683" s="28"/>
    </row>
    <row r="684" spans="7:7" x14ac:dyDescent="0.2">
      <c r="G684" s="28"/>
    </row>
    <row r="685" spans="7:7" x14ac:dyDescent="0.2">
      <c r="G685" s="28"/>
    </row>
    <row r="686" spans="7:7" x14ac:dyDescent="0.2">
      <c r="G686" s="28"/>
    </row>
    <row r="687" spans="7:7" x14ac:dyDescent="0.2">
      <c r="G687" s="28"/>
    </row>
    <row r="688" spans="7:7" x14ac:dyDescent="0.2">
      <c r="G688" s="28"/>
    </row>
    <row r="689" spans="7:7" x14ac:dyDescent="0.2">
      <c r="G689" s="28"/>
    </row>
    <row r="690" spans="7:7" x14ac:dyDescent="0.2">
      <c r="G690" s="28"/>
    </row>
    <row r="691" spans="7:7" x14ac:dyDescent="0.2">
      <c r="G691" s="28"/>
    </row>
    <row r="692" spans="7:7" x14ac:dyDescent="0.2">
      <c r="G692" s="28"/>
    </row>
    <row r="693" spans="7:7" x14ac:dyDescent="0.2">
      <c r="G693" s="28"/>
    </row>
    <row r="694" spans="7:7" x14ac:dyDescent="0.2">
      <c r="G694" s="28"/>
    </row>
    <row r="695" spans="7:7" x14ac:dyDescent="0.2">
      <c r="G695" s="28"/>
    </row>
    <row r="696" spans="7:7" x14ac:dyDescent="0.2">
      <c r="G696" s="28"/>
    </row>
    <row r="697" spans="7:7" x14ac:dyDescent="0.2">
      <c r="G697" s="28"/>
    </row>
    <row r="698" spans="7:7" x14ac:dyDescent="0.2">
      <c r="G698" s="28"/>
    </row>
    <row r="699" spans="7:7" x14ac:dyDescent="0.2">
      <c r="G699" s="28"/>
    </row>
    <row r="700" spans="7:7" x14ac:dyDescent="0.2">
      <c r="G700" s="28"/>
    </row>
    <row r="701" spans="7:7" x14ac:dyDescent="0.2">
      <c r="G701" s="28"/>
    </row>
    <row r="702" spans="7:7" x14ac:dyDescent="0.2">
      <c r="G702" s="28"/>
    </row>
    <row r="703" spans="7:7" x14ac:dyDescent="0.2">
      <c r="G703" s="28"/>
    </row>
    <row r="704" spans="7:7" x14ac:dyDescent="0.2">
      <c r="G704" s="28"/>
    </row>
    <row r="705" spans="7:7" x14ac:dyDescent="0.2">
      <c r="G705" s="28"/>
    </row>
    <row r="706" spans="7:7" x14ac:dyDescent="0.2">
      <c r="G706" s="28"/>
    </row>
    <row r="707" spans="7:7" x14ac:dyDescent="0.2">
      <c r="G707" s="28"/>
    </row>
    <row r="708" spans="7:7" x14ac:dyDescent="0.2">
      <c r="G708" s="28"/>
    </row>
    <row r="709" spans="7:7" x14ac:dyDescent="0.2">
      <c r="G709" s="28"/>
    </row>
    <row r="710" spans="7:7" x14ac:dyDescent="0.2">
      <c r="G710" s="28"/>
    </row>
    <row r="711" spans="7:7" x14ac:dyDescent="0.2">
      <c r="G711" s="28"/>
    </row>
    <row r="712" spans="7:7" x14ac:dyDescent="0.2">
      <c r="G712" s="28"/>
    </row>
    <row r="713" spans="7:7" x14ac:dyDescent="0.2">
      <c r="G713" s="28"/>
    </row>
    <row r="714" spans="7:7" x14ac:dyDescent="0.2">
      <c r="G714" s="28"/>
    </row>
    <row r="715" spans="7:7" x14ac:dyDescent="0.2">
      <c r="G715" s="28"/>
    </row>
    <row r="716" spans="7:7" x14ac:dyDescent="0.2">
      <c r="G716" s="28"/>
    </row>
    <row r="717" spans="7:7" x14ac:dyDescent="0.2">
      <c r="G717" s="28"/>
    </row>
    <row r="718" spans="7:7" x14ac:dyDescent="0.2">
      <c r="G718" s="28"/>
    </row>
    <row r="719" spans="7:7" x14ac:dyDescent="0.2">
      <c r="G719" s="28"/>
    </row>
    <row r="720" spans="7:7" x14ac:dyDescent="0.2">
      <c r="G720" s="28"/>
    </row>
    <row r="721" spans="7:7" x14ac:dyDescent="0.2">
      <c r="G721" s="28"/>
    </row>
    <row r="722" spans="7:7" x14ac:dyDescent="0.2">
      <c r="G722" s="28"/>
    </row>
    <row r="723" spans="7:7" x14ac:dyDescent="0.2">
      <c r="G723" s="28"/>
    </row>
    <row r="724" spans="7:7" x14ac:dyDescent="0.2">
      <c r="G724" s="28"/>
    </row>
    <row r="725" spans="7:7" x14ac:dyDescent="0.2">
      <c r="G725" s="28"/>
    </row>
    <row r="726" spans="7:7" x14ac:dyDescent="0.2">
      <c r="G726" s="28"/>
    </row>
    <row r="727" spans="7:7" x14ac:dyDescent="0.2">
      <c r="G727" s="28"/>
    </row>
    <row r="728" spans="7:7" x14ac:dyDescent="0.2">
      <c r="G728" s="28"/>
    </row>
    <row r="729" spans="7:7" x14ac:dyDescent="0.2">
      <c r="G729" s="28"/>
    </row>
    <row r="730" spans="7:7" x14ac:dyDescent="0.2">
      <c r="G730" s="28"/>
    </row>
    <row r="731" spans="7:7" x14ac:dyDescent="0.2">
      <c r="G731" s="28"/>
    </row>
    <row r="732" spans="7:7" x14ac:dyDescent="0.2">
      <c r="G732" s="28"/>
    </row>
    <row r="733" spans="7:7" x14ac:dyDescent="0.2">
      <c r="G733" s="28"/>
    </row>
    <row r="734" spans="7:7" x14ac:dyDescent="0.2">
      <c r="G734" s="28"/>
    </row>
    <row r="735" spans="7:7" x14ac:dyDescent="0.2">
      <c r="G735" s="28"/>
    </row>
    <row r="736" spans="7:7" x14ac:dyDescent="0.2">
      <c r="G736" s="28"/>
    </row>
    <row r="737" spans="7:7" x14ac:dyDescent="0.2">
      <c r="G737" s="28"/>
    </row>
    <row r="738" spans="7:7" x14ac:dyDescent="0.2">
      <c r="G738" s="28"/>
    </row>
    <row r="739" spans="7:7" x14ac:dyDescent="0.2">
      <c r="G739" s="28"/>
    </row>
    <row r="740" spans="7:7" x14ac:dyDescent="0.2">
      <c r="G740" s="28"/>
    </row>
    <row r="741" spans="7:7" x14ac:dyDescent="0.2">
      <c r="G741" s="28"/>
    </row>
    <row r="742" spans="7:7" x14ac:dyDescent="0.2">
      <c r="G742" s="28"/>
    </row>
    <row r="743" spans="7:7" x14ac:dyDescent="0.2">
      <c r="G743" s="28"/>
    </row>
    <row r="744" spans="7:7" x14ac:dyDescent="0.2">
      <c r="G744" s="28"/>
    </row>
    <row r="745" spans="7:7" x14ac:dyDescent="0.2">
      <c r="G745" s="28"/>
    </row>
    <row r="746" spans="7:7" x14ac:dyDescent="0.2">
      <c r="G746" s="28"/>
    </row>
    <row r="747" spans="7:7" x14ac:dyDescent="0.2">
      <c r="G747" s="28"/>
    </row>
    <row r="748" spans="7:7" x14ac:dyDescent="0.2">
      <c r="G748" s="28"/>
    </row>
    <row r="749" spans="7:7" x14ac:dyDescent="0.2">
      <c r="G749" s="28"/>
    </row>
    <row r="750" spans="7:7" x14ac:dyDescent="0.2">
      <c r="G750" s="28"/>
    </row>
    <row r="751" spans="7:7" x14ac:dyDescent="0.2">
      <c r="G751" s="28"/>
    </row>
    <row r="752" spans="7:7" x14ac:dyDescent="0.2">
      <c r="G752" s="28"/>
    </row>
    <row r="753" spans="7:7" x14ac:dyDescent="0.2">
      <c r="G753" s="28"/>
    </row>
    <row r="754" spans="7:7" x14ac:dyDescent="0.2">
      <c r="G754" s="28"/>
    </row>
    <row r="755" spans="7:7" x14ac:dyDescent="0.2">
      <c r="G755" s="28"/>
    </row>
    <row r="756" spans="7:7" x14ac:dyDescent="0.2">
      <c r="G756" s="28"/>
    </row>
    <row r="757" spans="7:7" x14ac:dyDescent="0.2">
      <c r="G757" s="28"/>
    </row>
    <row r="758" spans="7:7" x14ac:dyDescent="0.2">
      <c r="G758" s="28"/>
    </row>
    <row r="759" spans="7:7" x14ac:dyDescent="0.2">
      <c r="G759" s="28"/>
    </row>
    <row r="760" spans="7:7" x14ac:dyDescent="0.2">
      <c r="G760" s="28"/>
    </row>
    <row r="761" spans="7:7" x14ac:dyDescent="0.2">
      <c r="G761" s="28"/>
    </row>
    <row r="762" spans="7:7" x14ac:dyDescent="0.2">
      <c r="G762" s="28"/>
    </row>
    <row r="763" spans="7:7" x14ac:dyDescent="0.2">
      <c r="G763" s="28"/>
    </row>
    <row r="764" spans="7:7" x14ac:dyDescent="0.2">
      <c r="G764" s="28"/>
    </row>
    <row r="765" spans="7:7" x14ac:dyDescent="0.2">
      <c r="G765" s="28"/>
    </row>
    <row r="766" spans="7:7" x14ac:dyDescent="0.2">
      <c r="G766" s="28"/>
    </row>
    <row r="767" spans="7:7" x14ac:dyDescent="0.2">
      <c r="G767" s="28"/>
    </row>
    <row r="768" spans="7:7" x14ac:dyDescent="0.2">
      <c r="G768" s="28"/>
    </row>
    <row r="769" spans="7:7" x14ac:dyDescent="0.2">
      <c r="G769" s="28"/>
    </row>
    <row r="770" spans="7:7" x14ac:dyDescent="0.2">
      <c r="G770" s="28"/>
    </row>
    <row r="771" spans="7:7" x14ac:dyDescent="0.2">
      <c r="G771" s="28"/>
    </row>
    <row r="772" spans="7:7" x14ac:dyDescent="0.2">
      <c r="G772" s="28"/>
    </row>
    <row r="773" spans="7:7" x14ac:dyDescent="0.2">
      <c r="G773" s="28"/>
    </row>
    <row r="774" spans="7:7" x14ac:dyDescent="0.2">
      <c r="G774" s="28"/>
    </row>
    <row r="775" spans="7:7" x14ac:dyDescent="0.2">
      <c r="G775" s="28"/>
    </row>
    <row r="776" spans="7:7" x14ac:dyDescent="0.2">
      <c r="G776" s="28"/>
    </row>
    <row r="777" spans="7:7" x14ac:dyDescent="0.2">
      <c r="G777" s="28"/>
    </row>
    <row r="778" spans="7:7" x14ac:dyDescent="0.2">
      <c r="G778" s="28"/>
    </row>
    <row r="779" spans="7:7" x14ac:dyDescent="0.2">
      <c r="G779" s="28"/>
    </row>
    <row r="780" spans="7:7" x14ac:dyDescent="0.2">
      <c r="G780" s="28"/>
    </row>
    <row r="781" spans="7:7" x14ac:dyDescent="0.2">
      <c r="G781" s="28"/>
    </row>
    <row r="782" spans="7:7" x14ac:dyDescent="0.2">
      <c r="G782" s="28"/>
    </row>
    <row r="783" spans="7:7" x14ac:dyDescent="0.2">
      <c r="G783" s="28"/>
    </row>
    <row r="784" spans="7:7" x14ac:dyDescent="0.2">
      <c r="G784" s="28"/>
    </row>
    <row r="785" spans="7:7" x14ac:dyDescent="0.2">
      <c r="G785" s="28"/>
    </row>
    <row r="786" spans="7:7" x14ac:dyDescent="0.2">
      <c r="G786" s="28"/>
    </row>
    <row r="787" spans="7:7" x14ac:dyDescent="0.2">
      <c r="G787" s="28"/>
    </row>
    <row r="788" spans="7:7" x14ac:dyDescent="0.2">
      <c r="G788" s="28"/>
    </row>
    <row r="789" spans="7:7" x14ac:dyDescent="0.2">
      <c r="G789" s="28"/>
    </row>
    <row r="790" spans="7:7" x14ac:dyDescent="0.2">
      <c r="G790" s="28"/>
    </row>
    <row r="791" spans="7:7" x14ac:dyDescent="0.2">
      <c r="G791" s="28"/>
    </row>
    <row r="792" spans="7:7" x14ac:dyDescent="0.2">
      <c r="G792" s="28"/>
    </row>
    <row r="793" spans="7:7" x14ac:dyDescent="0.2">
      <c r="G793" s="28"/>
    </row>
    <row r="794" spans="7:7" x14ac:dyDescent="0.2">
      <c r="G794" s="28"/>
    </row>
    <row r="795" spans="7:7" x14ac:dyDescent="0.2">
      <c r="G795" s="28"/>
    </row>
    <row r="796" spans="7:7" x14ac:dyDescent="0.2">
      <c r="G796" s="28"/>
    </row>
    <row r="797" spans="7:7" x14ac:dyDescent="0.2">
      <c r="G797" s="28"/>
    </row>
    <row r="798" spans="7:7" x14ac:dyDescent="0.2">
      <c r="G798" s="28"/>
    </row>
    <row r="799" spans="7:7" x14ac:dyDescent="0.2">
      <c r="G799" s="28"/>
    </row>
    <row r="800" spans="7:7" x14ac:dyDescent="0.2">
      <c r="G800" s="28"/>
    </row>
    <row r="801" spans="7:7" x14ac:dyDescent="0.2">
      <c r="G801" s="28"/>
    </row>
    <row r="802" spans="7:7" x14ac:dyDescent="0.2">
      <c r="G802" s="28"/>
    </row>
    <row r="803" spans="7:7" x14ac:dyDescent="0.2">
      <c r="G803" s="28"/>
    </row>
    <row r="804" spans="7:7" x14ac:dyDescent="0.2">
      <c r="G804" s="28"/>
    </row>
    <row r="805" spans="7:7" x14ac:dyDescent="0.2">
      <c r="G805" s="28"/>
    </row>
    <row r="806" spans="7:7" x14ac:dyDescent="0.2">
      <c r="G806" s="28"/>
    </row>
    <row r="807" spans="7:7" x14ac:dyDescent="0.2">
      <c r="G807" s="28"/>
    </row>
    <row r="808" spans="7:7" x14ac:dyDescent="0.2">
      <c r="G808" s="28"/>
    </row>
    <row r="809" spans="7:7" x14ac:dyDescent="0.2">
      <c r="G809" s="28"/>
    </row>
    <row r="810" spans="7:7" x14ac:dyDescent="0.2">
      <c r="G810" s="28"/>
    </row>
    <row r="811" spans="7:7" x14ac:dyDescent="0.2">
      <c r="G811" s="28"/>
    </row>
    <row r="812" spans="7:7" x14ac:dyDescent="0.2">
      <c r="G812" s="28"/>
    </row>
    <row r="813" spans="7:7" x14ac:dyDescent="0.2">
      <c r="G813" s="28"/>
    </row>
    <row r="814" spans="7:7" x14ac:dyDescent="0.2">
      <c r="G814" s="28"/>
    </row>
    <row r="815" spans="7:7" x14ac:dyDescent="0.2">
      <c r="G815" s="28"/>
    </row>
    <row r="816" spans="7:7" x14ac:dyDescent="0.2">
      <c r="G816" s="28"/>
    </row>
    <row r="817" spans="7:7" x14ac:dyDescent="0.2">
      <c r="G817" s="28"/>
    </row>
    <row r="818" spans="7:7" x14ac:dyDescent="0.2">
      <c r="G818" s="28"/>
    </row>
    <row r="819" spans="7:7" x14ac:dyDescent="0.2">
      <c r="G819" s="28"/>
    </row>
    <row r="820" spans="7:7" x14ac:dyDescent="0.2">
      <c r="G820" s="28"/>
    </row>
    <row r="821" spans="7:7" x14ac:dyDescent="0.2">
      <c r="G821" s="28"/>
    </row>
    <row r="822" spans="7:7" x14ac:dyDescent="0.2">
      <c r="G822" s="28"/>
    </row>
    <row r="823" spans="7:7" x14ac:dyDescent="0.2">
      <c r="G823" s="28"/>
    </row>
    <row r="824" spans="7:7" x14ac:dyDescent="0.2">
      <c r="G824" s="28"/>
    </row>
    <row r="825" spans="7:7" x14ac:dyDescent="0.2">
      <c r="G825" s="28"/>
    </row>
    <row r="826" spans="7:7" x14ac:dyDescent="0.2">
      <c r="G826" s="28"/>
    </row>
    <row r="827" spans="7:7" x14ac:dyDescent="0.2">
      <c r="G827" s="28"/>
    </row>
    <row r="828" spans="7:7" x14ac:dyDescent="0.2">
      <c r="G828" s="28"/>
    </row>
    <row r="829" spans="7:7" x14ac:dyDescent="0.2">
      <c r="G829" s="28"/>
    </row>
    <row r="830" spans="7:7" x14ac:dyDescent="0.2">
      <c r="G830" s="28"/>
    </row>
    <row r="831" spans="7:7" x14ac:dyDescent="0.2">
      <c r="G831" s="28"/>
    </row>
    <row r="832" spans="7:7" x14ac:dyDescent="0.2">
      <c r="G832" s="28"/>
    </row>
    <row r="833" spans="7:7" x14ac:dyDescent="0.2">
      <c r="G833" s="28"/>
    </row>
    <row r="834" spans="7:7" x14ac:dyDescent="0.2">
      <c r="G834" s="28"/>
    </row>
    <row r="835" spans="7:7" x14ac:dyDescent="0.2">
      <c r="G835" s="28"/>
    </row>
    <row r="836" spans="7:7" x14ac:dyDescent="0.2">
      <c r="G836" s="28"/>
    </row>
    <row r="837" spans="7:7" x14ac:dyDescent="0.2">
      <c r="G837" s="28"/>
    </row>
    <row r="838" spans="7:7" x14ac:dyDescent="0.2">
      <c r="G838" s="28"/>
    </row>
    <row r="839" spans="7:7" x14ac:dyDescent="0.2">
      <c r="G839" s="28"/>
    </row>
    <row r="840" spans="7:7" x14ac:dyDescent="0.2">
      <c r="G840" s="28"/>
    </row>
    <row r="841" spans="7:7" x14ac:dyDescent="0.2">
      <c r="G841" s="28"/>
    </row>
    <row r="842" spans="7:7" x14ac:dyDescent="0.2">
      <c r="G842" s="28"/>
    </row>
    <row r="843" spans="7:7" x14ac:dyDescent="0.2">
      <c r="G843" s="28"/>
    </row>
    <row r="844" spans="7:7" x14ac:dyDescent="0.2">
      <c r="G844" s="28"/>
    </row>
    <row r="845" spans="7:7" x14ac:dyDescent="0.2">
      <c r="G845" s="28"/>
    </row>
    <row r="846" spans="7:7" x14ac:dyDescent="0.2">
      <c r="G846" s="28"/>
    </row>
    <row r="847" spans="7:7" x14ac:dyDescent="0.2">
      <c r="G847" s="28"/>
    </row>
    <row r="848" spans="7:7" x14ac:dyDescent="0.2">
      <c r="G848" s="28"/>
    </row>
    <row r="849" spans="7:7" x14ac:dyDescent="0.2">
      <c r="G849" s="28"/>
    </row>
    <row r="850" spans="7:7" x14ac:dyDescent="0.2">
      <c r="G850" s="28"/>
    </row>
    <row r="851" spans="7:7" x14ac:dyDescent="0.2">
      <c r="G851" s="28"/>
    </row>
    <row r="852" spans="7:7" x14ac:dyDescent="0.2">
      <c r="G852" s="28"/>
    </row>
    <row r="853" spans="7:7" x14ac:dyDescent="0.2">
      <c r="G853" s="28"/>
    </row>
    <row r="854" spans="7:7" x14ac:dyDescent="0.2">
      <c r="G854" s="28"/>
    </row>
    <row r="855" spans="7:7" x14ac:dyDescent="0.2">
      <c r="G855" s="28"/>
    </row>
    <row r="856" spans="7:7" x14ac:dyDescent="0.2">
      <c r="G856" s="28"/>
    </row>
    <row r="857" spans="7:7" x14ac:dyDescent="0.2">
      <c r="G857" s="28"/>
    </row>
    <row r="858" spans="7:7" x14ac:dyDescent="0.2">
      <c r="G858" s="28"/>
    </row>
    <row r="859" spans="7:7" x14ac:dyDescent="0.2">
      <c r="G859" s="28"/>
    </row>
    <row r="860" spans="7:7" x14ac:dyDescent="0.2">
      <c r="G860" s="28"/>
    </row>
    <row r="861" spans="7:7" x14ac:dyDescent="0.2">
      <c r="G861" s="28"/>
    </row>
    <row r="862" spans="7:7" x14ac:dyDescent="0.2">
      <c r="G862" s="28"/>
    </row>
    <row r="863" spans="7:7" x14ac:dyDescent="0.2">
      <c r="G863" s="28"/>
    </row>
    <row r="864" spans="7:7" x14ac:dyDescent="0.2">
      <c r="G864" s="28"/>
    </row>
    <row r="865" spans="7:7" x14ac:dyDescent="0.2">
      <c r="G865" s="28"/>
    </row>
    <row r="866" spans="7:7" x14ac:dyDescent="0.2">
      <c r="G866" s="28"/>
    </row>
    <row r="867" spans="7:7" x14ac:dyDescent="0.2">
      <c r="G867" s="28"/>
    </row>
    <row r="868" spans="7:7" x14ac:dyDescent="0.2">
      <c r="G868" s="28"/>
    </row>
    <row r="869" spans="7:7" x14ac:dyDescent="0.2">
      <c r="G869" s="28"/>
    </row>
    <row r="870" spans="7:7" x14ac:dyDescent="0.2">
      <c r="G870" s="28"/>
    </row>
    <row r="871" spans="7:7" x14ac:dyDescent="0.2">
      <c r="G871" s="28"/>
    </row>
    <row r="872" spans="7:7" x14ac:dyDescent="0.2">
      <c r="G872" s="28"/>
    </row>
    <row r="873" spans="7:7" x14ac:dyDescent="0.2">
      <c r="G873" s="28"/>
    </row>
    <row r="874" spans="7:7" x14ac:dyDescent="0.2">
      <c r="G874" s="28"/>
    </row>
    <row r="875" spans="7:7" x14ac:dyDescent="0.2">
      <c r="G875" s="28"/>
    </row>
    <row r="876" spans="7:7" x14ac:dyDescent="0.2">
      <c r="G876" s="28"/>
    </row>
    <row r="877" spans="7:7" x14ac:dyDescent="0.2">
      <c r="G877" s="28"/>
    </row>
    <row r="878" spans="7:7" x14ac:dyDescent="0.2">
      <c r="G878" s="28"/>
    </row>
    <row r="879" spans="7:7" x14ac:dyDescent="0.2">
      <c r="G879" s="28"/>
    </row>
    <row r="880" spans="7:7" x14ac:dyDescent="0.2">
      <c r="G880" s="28"/>
    </row>
    <row r="881" spans="7:7" x14ac:dyDescent="0.2">
      <c r="G881" s="28"/>
    </row>
    <row r="882" spans="7:7" x14ac:dyDescent="0.2">
      <c r="G882" s="28"/>
    </row>
    <row r="883" spans="7:7" x14ac:dyDescent="0.2">
      <c r="G883" s="28"/>
    </row>
    <row r="884" spans="7:7" x14ac:dyDescent="0.2">
      <c r="G884" s="28"/>
    </row>
    <row r="885" spans="7:7" x14ac:dyDescent="0.2">
      <c r="G885" s="28"/>
    </row>
    <row r="886" spans="7:7" x14ac:dyDescent="0.2">
      <c r="G886" s="28"/>
    </row>
    <row r="887" spans="7:7" x14ac:dyDescent="0.2">
      <c r="G887" s="28"/>
    </row>
    <row r="888" spans="7:7" x14ac:dyDescent="0.2">
      <c r="G888" s="28"/>
    </row>
    <row r="889" spans="7:7" x14ac:dyDescent="0.2">
      <c r="G889" s="28"/>
    </row>
    <row r="890" spans="7:7" x14ac:dyDescent="0.2">
      <c r="G890" s="28"/>
    </row>
    <row r="891" spans="7:7" x14ac:dyDescent="0.2">
      <c r="G891" s="28"/>
    </row>
    <row r="892" spans="7:7" x14ac:dyDescent="0.2">
      <c r="G892" s="28"/>
    </row>
    <row r="893" spans="7:7" x14ac:dyDescent="0.2">
      <c r="G893" s="28"/>
    </row>
    <row r="894" spans="7:7" x14ac:dyDescent="0.2">
      <c r="G894" s="28"/>
    </row>
    <row r="895" spans="7:7" x14ac:dyDescent="0.2">
      <c r="G895" s="28"/>
    </row>
    <row r="896" spans="7:7" x14ac:dyDescent="0.2">
      <c r="G896" s="28"/>
    </row>
    <row r="897" spans="7:7" x14ac:dyDescent="0.2">
      <c r="G897" s="28"/>
    </row>
    <row r="898" spans="7:7" x14ac:dyDescent="0.2">
      <c r="G898" s="28"/>
    </row>
    <row r="899" spans="7:7" x14ac:dyDescent="0.2">
      <c r="G899" s="28"/>
    </row>
    <row r="900" spans="7:7" x14ac:dyDescent="0.2">
      <c r="G900" s="28"/>
    </row>
    <row r="901" spans="7:7" x14ac:dyDescent="0.2">
      <c r="G901" s="28"/>
    </row>
    <row r="902" spans="7:7" x14ac:dyDescent="0.2">
      <c r="G902" s="28"/>
    </row>
    <row r="903" spans="7:7" x14ac:dyDescent="0.2">
      <c r="G903" s="28"/>
    </row>
    <row r="904" spans="7:7" x14ac:dyDescent="0.2">
      <c r="G904" s="28"/>
    </row>
    <row r="905" spans="7:7" x14ac:dyDescent="0.2">
      <c r="G905" s="28"/>
    </row>
    <row r="906" spans="7:7" x14ac:dyDescent="0.2">
      <c r="G906" s="28"/>
    </row>
    <row r="907" spans="7:7" x14ac:dyDescent="0.2">
      <c r="G907" s="28"/>
    </row>
    <row r="908" spans="7:7" x14ac:dyDescent="0.2">
      <c r="G908" s="28"/>
    </row>
    <row r="909" spans="7:7" x14ac:dyDescent="0.2">
      <c r="G909" s="28"/>
    </row>
    <row r="910" spans="7:7" x14ac:dyDescent="0.2">
      <c r="G910" s="28"/>
    </row>
    <row r="911" spans="7:7" x14ac:dyDescent="0.2">
      <c r="G911" s="28"/>
    </row>
    <row r="912" spans="7:7" x14ac:dyDescent="0.2">
      <c r="G912" s="28"/>
    </row>
    <row r="913" spans="7:7" x14ac:dyDescent="0.2">
      <c r="G913" s="28"/>
    </row>
    <row r="914" spans="7:7" x14ac:dyDescent="0.2">
      <c r="G914" s="28"/>
    </row>
    <row r="915" spans="7:7" x14ac:dyDescent="0.2">
      <c r="G915" s="28"/>
    </row>
    <row r="916" spans="7:7" x14ac:dyDescent="0.2">
      <c r="G916" s="28"/>
    </row>
    <row r="917" spans="7:7" x14ac:dyDescent="0.2">
      <c r="G917" s="28"/>
    </row>
    <row r="918" spans="7:7" x14ac:dyDescent="0.2">
      <c r="G918" s="28"/>
    </row>
    <row r="919" spans="7:7" x14ac:dyDescent="0.2">
      <c r="G919" s="28"/>
    </row>
    <row r="920" spans="7:7" x14ac:dyDescent="0.2">
      <c r="G920" s="28"/>
    </row>
    <row r="921" spans="7:7" x14ac:dyDescent="0.2">
      <c r="G921" s="28"/>
    </row>
    <row r="922" spans="7:7" x14ac:dyDescent="0.2">
      <c r="G922" s="28"/>
    </row>
    <row r="923" spans="7:7" x14ac:dyDescent="0.2">
      <c r="G923" s="28"/>
    </row>
    <row r="924" spans="7:7" x14ac:dyDescent="0.2">
      <c r="G924" s="28"/>
    </row>
    <row r="925" spans="7:7" x14ac:dyDescent="0.2">
      <c r="G925" s="28"/>
    </row>
    <row r="926" spans="7:7" x14ac:dyDescent="0.2">
      <c r="G926" s="28"/>
    </row>
    <row r="927" spans="7:7" x14ac:dyDescent="0.2">
      <c r="G927" s="28"/>
    </row>
    <row r="928" spans="7:7" x14ac:dyDescent="0.2">
      <c r="G928" s="28"/>
    </row>
    <row r="929" spans="7:7" x14ac:dyDescent="0.2">
      <c r="G929" s="28"/>
    </row>
    <row r="930" spans="7:7" x14ac:dyDescent="0.2">
      <c r="G930" s="28"/>
    </row>
    <row r="931" spans="7:7" x14ac:dyDescent="0.2">
      <c r="G931" s="28"/>
    </row>
    <row r="932" spans="7:7" x14ac:dyDescent="0.2">
      <c r="G932" s="28"/>
    </row>
    <row r="933" spans="7:7" x14ac:dyDescent="0.2">
      <c r="G933" s="28"/>
    </row>
    <row r="934" spans="7:7" x14ac:dyDescent="0.2">
      <c r="G934" s="28"/>
    </row>
    <row r="935" spans="7:7" x14ac:dyDescent="0.2">
      <c r="G935" s="28"/>
    </row>
    <row r="936" spans="7:7" x14ac:dyDescent="0.2">
      <c r="G936" s="28"/>
    </row>
    <row r="937" spans="7:7" x14ac:dyDescent="0.2">
      <c r="G937" s="28"/>
    </row>
    <row r="938" spans="7:7" x14ac:dyDescent="0.2">
      <c r="G938" s="28"/>
    </row>
    <row r="939" spans="7:7" x14ac:dyDescent="0.2">
      <c r="G939" s="28"/>
    </row>
    <row r="940" spans="7:7" x14ac:dyDescent="0.2">
      <c r="G940" s="28"/>
    </row>
    <row r="941" spans="7:7" x14ac:dyDescent="0.2">
      <c r="G941" s="28"/>
    </row>
    <row r="942" spans="7:7" x14ac:dyDescent="0.2">
      <c r="G942" s="28"/>
    </row>
    <row r="943" spans="7:7" x14ac:dyDescent="0.2">
      <c r="G943" s="28"/>
    </row>
    <row r="944" spans="7:7" x14ac:dyDescent="0.2">
      <c r="G944" s="28"/>
    </row>
    <row r="945" spans="7:7" x14ac:dyDescent="0.2">
      <c r="G945" s="28"/>
    </row>
    <row r="946" spans="7:7" x14ac:dyDescent="0.2">
      <c r="G946" s="28"/>
    </row>
    <row r="947" spans="7:7" x14ac:dyDescent="0.2">
      <c r="G947" s="28"/>
    </row>
    <row r="948" spans="7:7" x14ac:dyDescent="0.2">
      <c r="G948" s="28"/>
    </row>
    <row r="949" spans="7:7" x14ac:dyDescent="0.2">
      <c r="G949" s="28"/>
    </row>
    <row r="950" spans="7:7" x14ac:dyDescent="0.2">
      <c r="G950" s="28"/>
    </row>
    <row r="951" spans="7:7" x14ac:dyDescent="0.2">
      <c r="G951" s="28"/>
    </row>
    <row r="952" spans="7:7" x14ac:dyDescent="0.2">
      <c r="G952" s="28"/>
    </row>
    <row r="953" spans="7:7" x14ac:dyDescent="0.2">
      <c r="G953" s="28"/>
    </row>
    <row r="954" spans="7:7" x14ac:dyDescent="0.2">
      <c r="G954" s="28"/>
    </row>
    <row r="955" spans="7:7" x14ac:dyDescent="0.2">
      <c r="G955" s="28"/>
    </row>
    <row r="956" spans="7:7" x14ac:dyDescent="0.2">
      <c r="G956" s="28"/>
    </row>
    <row r="957" spans="7:7" x14ac:dyDescent="0.2">
      <c r="G957" s="28"/>
    </row>
    <row r="958" spans="7:7" x14ac:dyDescent="0.2">
      <c r="G958" s="28"/>
    </row>
    <row r="959" spans="7:7" x14ac:dyDescent="0.2">
      <c r="G959" s="28"/>
    </row>
    <row r="960" spans="7:7" x14ac:dyDescent="0.2">
      <c r="G960" s="28"/>
    </row>
    <row r="961" spans="7:7" x14ac:dyDescent="0.2">
      <c r="G961" s="28"/>
    </row>
    <row r="962" spans="7:7" x14ac:dyDescent="0.2">
      <c r="G962" s="28"/>
    </row>
    <row r="963" spans="7:7" x14ac:dyDescent="0.2">
      <c r="G963" s="28"/>
    </row>
    <row r="964" spans="7:7" x14ac:dyDescent="0.2">
      <c r="G964" s="28"/>
    </row>
    <row r="965" spans="7:7" x14ac:dyDescent="0.2">
      <c r="G965" s="28"/>
    </row>
    <row r="966" spans="7:7" x14ac:dyDescent="0.2">
      <c r="G966" s="28"/>
    </row>
    <row r="967" spans="7:7" x14ac:dyDescent="0.2">
      <c r="G967" s="28"/>
    </row>
    <row r="968" spans="7:7" x14ac:dyDescent="0.2">
      <c r="G968" s="28"/>
    </row>
    <row r="969" spans="7:7" x14ac:dyDescent="0.2">
      <c r="G969" s="28"/>
    </row>
    <row r="970" spans="7:7" x14ac:dyDescent="0.2">
      <c r="G970" s="28"/>
    </row>
    <row r="971" spans="7:7" x14ac:dyDescent="0.2">
      <c r="G971" s="28"/>
    </row>
    <row r="972" spans="7:7" x14ac:dyDescent="0.2">
      <c r="G972" s="28"/>
    </row>
    <row r="973" spans="7:7" x14ac:dyDescent="0.2">
      <c r="G973" s="28"/>
    </row>
    <row r="974" spans="7:7" x14ac:dyDescent="0.2">
      <c r="G974" s="28"/>
    </row>
    <row r="975" spans="7:7" x14ac:dyDescent="0.2">
      <c r="G975" s="28"/>
    </row>
    <row r="976" spans="7:7" x14ac:dyDescent="0.2">
      <c r="G976" s="28"/>
    </row>
    <row r="977" spans="7:7" x14ac:dyDescent="0.2">
      <c r="G977" s="28"/>
    </row>
    <row r="978" spans="7:7" x14ac:dyDescent="0.2">
      <c r="G978" s="28"/>
    </row>
    <row r="979" spans="7:7" x14ac:dyDescent="0.2">
      <c r="G979" s="28"/>
    </row>
    <row r="980" spans="7:7" x14ac:dyDescent="0.2">
      <c r="G980" s="28"/>
    </row>
    <row r="981" spans="7:7" x14ac:dyDescent="0.2">
      <c r="G981" s="28"/>
    </row>
    <row r="982" spans="7:7" x14ac:dyDescent="0.2">
      <c r="G982" s="28"/>
    </row>
    <row r="983" spans="7:7" x14ac:dyDescent="0.2">
      <c r="G983" s="28"/>
    </row>
    <row r="984" spans="7:7" x14ac:dyDescent="0.2">
      <c r="G984" s="28"/>
    </row>
    <row r="985" spans="7:7" x14ac:dyDescent="0.2">
      <c r="G985" s="28"/>
    </row>
    <row r="986" spans="7:7" x14ac:dyDescent="0.2">
      <c r="G986" s="28"/>
    </row>
    <row r="987" spans="7:7" x14ac:dyDescent="0.2">
      <c r="G987" s="28"/>
    </row>
    <row r="988" spans="7:7" x14ac:dyDescent="0.2">
      <c r="G988" s="28"/>
    </row>
    <row r="989" spans="7:7" x14ac:dyDescent="0.2">
      <c r="G989" s="28"/>
    </row>
    <row r="990" spans="7:7" x14ac:dyDescent="0.2">
      <c r="G990" s="28"/>
    </row>
    <row r="991" spans="7:7" x14ac:dyDescent="0.2">
      <c r="G991" s="28"/>
    </row>
    <row r="992" spans="7:7" x14ac:dyDescent="0.2">
      <c r="G992" s="28"/>
    </row>
    <row r="993" spans="7:7" x14ac:dyDescent="0.2">
      <c r="G993" s="28"/>
    </row>
    <row r="994" spans="7:7" x14ac:dyDescent="0.2">
      <c r="G994" s="28"/>
    </row>
    <row r="995" spans="7:7" x14ac:dyDescent="0.2">
      <c r="G995" s="28"/>
    </row>
    <row r="996" spans="7:7" x14ac:dyDescent="0.2">
      <c r="G996" s="28"/>
    </row>
    <row r="997" spans="7:7" x14ac:dyDescent="0.2">
      <c r="G997" s="28"/>
    </row>
    <row r="998" spans="7:7" x14ac:dyDescent="0.2">
      <c r="G998" s="28"/>
    </row>
    <row r="999" spans="7:7" x14ac:dyDescent="0.2">
      <c r="G999" s="28"/>
    </row>
    <row r="1000" spans="7:7" x14ac:dyDescent="0.2">
      <c r="G1000" s="28"/>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C9" sqref="C9"/>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67" t="s">
        <v>177</v>
      </c>
      <c r="B1" s="167"/>
      <c r="C1" s="45"/>
      <c r="D1" s="42"/>
    </row>
    <row r="2" spans="1:7" ht="23.25" x14ac:dyDescent="0.35">
      <c r="A2" s="61"/>
      <c r="B2" s="42"/>
      <c r="C2" s="45"/>
      <c r="D2" s="42"/>
    </row>
    <row r="3" spans="1:7" x14ac:dyDescent="0.2">
      <c r="A3" s="42"/>
      <c r="B3" s="42"/>
      <c r="C3" s="45"/>
      <c r="D3" s="42"/>
    </row>
    <row r="4" spans="1:7" ht="15.75" x14ac:dyDescent="0.25">
      <c r="A4" s="145" t="s">
        <v>178</v>
      </c>
      <c r="B4" s="140" t="s">
        <v>179</v>
      </c>
      <c r="C4" s="140" t="s">
        <v>32</v>
      </c>
      <c r="D4" s="141" t="s">
        <v>37</v>
      </c>
    </row>
    <row r="5" spans="1:7" ht="53.1" customHeight="1" x14ac:dyDescent="0.2">
      <c r="A5" s="90" t="s">
        <v>148</v>
      </c>
      <c r="B5" s="91" t="s">
        <v>149</v>
      </c>
      <c r="C5" s="124" t="s">
        <v>39</v>
      </c>
      <c r="D5" s="92"/>
    </row>
    <row r="6" spans="1:7" ht="53.1" customHeight="1" x14ac:dyDescent="0.2">
      <c r="A6" s="93" t="s">
        <v>33</v>
      </c>
      <c r="B6" s="94" t="s">
        <v>157</v>
      </c>
      <c r="C6" s="124" t="s">
        <v>38</v>
      </c>
      <c r="D6" s="95" t="s">
        <v>146</v>
      </c>
      <c r="E6" s="6"/>
      <c r="F6" s="5"/>
      <c r="G6" s="4"/>
    </row>
    <row r="7" spans="1:7" ht="53.1" customHeight="1" x14ac:dyDescent="0.2">
      <c r="A7" s="93" t="s">
        <v>34</v>
      </c>
      <c r="B7" s="94" t="s">
        <v>156</v>
      </c>
      <c r="C7" s="124">
        <v>1</v>
      </c>
      <c r="D7" s="96"/>
      <c r="E7" s="5"/>
      <c r="F7" s="5"/>
      <c r="G7" s="4"/>
    </row>
    <row r="8" spans="1:7" ht="53.1" customHeight="1" x14ac:dyDescent="0.2">
      <c r="A8" s="93" t="s">
        <v>162</v>
      </c>
      <c r="B8" s="94" t="s">
        <v>150</v>
      </c>
      <c r="C8" s="124">
        <v>5</v>
      </c>
      <c r="D8" s="96"/>
      <c r="E8" s="5"/>
      <c r="F8" s="5"/>
      <c r="G8" s="4"/>
    </row>
    <row r="9" spans="1:7" ht="69.95" customHeight="1" x14ac:dyDescent="0.2">
      <c r="A9" s="93" t="s">
        <v>151</v>
      </c>
      <c r="B9" s="94" t="s">
        <v>152</v>
      </c>
      <c r="C9" s="124">
        <v>10</v>
      </c>
      <c r="D9" s="96"/>
      <c r="E9" s="5"/>
      <c r="F9" s="5"/>
      <c r="G9" s="4"/>
    </row>
    <row r="10" spans="1:7" ht="53.1" customHeight="1" x14ac:dyDescent="0.2">
      <c r="A10" s="93" t="s">
        <v>35</v>
      </c>
      <c r="B10" s="94" t="s">
        <v>155</v>
      </c>
      <c r="C10" s="124">
        <v>15</v>
      </c>
      <c r="D10" s="96"/>
      <c r="E10" s="5"/>
      <c r="F10" s="5"/>
      <c r="G10" s="4"/>
    </row>
    <row r="11" spans="1:7" ht="53.1" customHeight="1" x14ac:dyDescent="0.2">
      <c r="A11" s="97" t="s">
        <v>36</v>
      </c>
      <c r="B11" s="98" t="s">
        <v>153</v>
      </c>
      <c r="C11" s="125" t="s">
        <v>38</v>
      </c>
      <c r="D11" s="99" t="s">
        <v>154</v>
      </c>
      <c r="E11" s="4"/>
      <c r="F11" s="4"/>
      <c r="G11" s="4"/>
    </row>
    <row r="12" spans="1:7" ht="15" x14ac:dyDescent="0.2">
      <c r="A12" s="100"/>
      <c r="B12" s="101"/>
      <c r="C12" s="126"/>
      <c r="D12" s="102"/>
      <c r="E12" s="4"/>
      <c r="F12" s="4"/>
      <c r="G12" s="4"/>
    </row>
    <row r="13" spans="1:7" ht="15" x14ac:dyDescent="0.2">
      <c r="A13" s="100"/>
      <c r="B13" s="101"/>
      <c r="C13" s="126"/>
      <c r="D13" s="102"/>
      <c r="E13" s="4"/>
      <c r="F13" s="4"/>
      <c r="G13" s="4"/>
    </row>
    <row r="14" spans="1:7" ht="15" x14ac:dyDescent="0.2">
      <c r="A14" s="100"/>
      <c r="B14" s="101"/>
      <c r="C14" s="126"/>
      <c r="D14" s="102"/>
      <c r="E14" s="4"/>
      <c r="F14" s="4"/>
      <c r="G14" s="4"/>
    </row>
    <row r="15" spans="1:7" ht="15" x14ac:dyDescent="0.2">
      <c r="A15" s="100"/>
      <c r="B15" s="101"/>
      <c r="C15" s="126"/>
      <c r="D15" s="102"/>
    </row>
    <row r="16" spans="1:7" ht="15" x14ac:dyDescent="0.2">
      <c r="A16" s="100"/>
      <c r="B16" s="101"/>
      <c r="C16" s="126"/>
      <c r="D16" s="102"/>
    </row>
    <row r="17" spans="1:4" x14ac:dyDescent="0.2">
      <c r="A17" s="42"/>
      <c r="B17" s="42"/>
      <c r="C17" s="45"/>
      <c r="D17" s="42"/>
    </row>
    <row r="18" spans="1:4" x14ac:dyDescent="0.2">
      <c r="A18" s="42"/>
      <c r="B18" s="42"/>
      <c r="C18" s="45"/>
      <c r="D18" s="42"/>
    </row>
    <row r="19" spans="1:4" x14ac:dyDescent="0.2">
      <c r="A19" s="42"/>
      <c r="B19" s="42"/>
      <c r="C19" s="45"/>
      <c r="D19" s="42"/>
    </row>
    <row r="20" spans="1:4" x14ac:dyDescent="0.2">
      <c r="A20" s="42"/>
      <c r="B20" s="42"/>
      <c r="C20" s="45"/>
      <c r="D20" s="42"/>
    </row>
    <row r="21" spans="1:4" x14ac:dyDescent="0.2">
      <c r="A21" s="42"/>
      <c r="B21" s="42"/>
      <c r="C21" s="45"/>
      <c r="D21" s="42"/>
    </row>
    <row r="22" spans="1:4" x14ac:dyDescent="0.2">
      <c r="A22" s="42"/>
      <c r="B22" s="42"/>
      <c r="C22" s="45"/>
      <c r="D22" s="42"/>
    </row>
    <row r="23" spans="1:4" x14ac:dyDescent="0.2">
      <c r="A23" s="42"/>
      <c r="B23" s="42"/>
      <c r="C23" s="45"/>
      <c r="D23" s="42"/>
    </row>
    <row r="24" spans="1:4" x14ac:dyDescent="0.2">
      <c r="A24" s="42"/>
      <c r="B24" s="42"/>
      <c r="C24" s="45"/>
      <c r="D24" s="42"/>
    </row>
    <row r="25" spans="1:4" x14ac:dyDescent="0.2">
      <c r="A25" s="42"/>
      <c r="B25" s="42"/>
      <c r="C25" s="45"/>
      <c r="D25" s="42"/>
    </row>
    <row r="26" spans="1:4" x14ac:dyDescent="0.2">
      <c r="A26" s="42"/>
      <c r="B26" s="42"/>
      <c r="C26" s="45"/>
      <c r="D26" s="42"/>
    </row>
    <row r="27" spans="1:4" x14ac:dyDescent="0.2">
      <c r="A27" s="42"/>
      <c r="B27" s="42"/>
      <c r="C27" s="45"/>
      <c r="D27" s="42"/>
    </row>
    <row r="28" spans="1:4" x14ac:dyDescent="0.2">
      <c r="A28" s="42"/>
      <c r="B28" s="42"/>
      <c r="C28" s="45"/>
      <c r="D28" s="42"/>
    </row>
    <row r="29" spans="1:4" x14ac:dyDescent="0.2">
      <c r="A29" s="42"/>
      <c r="B29" s="42"/>
      <c r="C29" s="45"/>
      <c r="D29" s="42"/>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Stats</vt:lpstr>
      <vt:lpstr>Dashboard</vt:lpstr>
      <vt:lpstr>Activity Summary</vt:lpstr>
      <vt:lpstr>Bookings</vt:lpstr>
      <vt:lpstr>Impressions</vt:lpstr>
      <vt:lpstr>Leads By Geo</vt:lpstr>
      <vt:lpstr>Contact Details</vt:lpstr>
      <vt:lpstr>Key - Legend</vt:lpstr>
      <vt:lpstr>'Activity Summary'!Print_Area</vt:lpstr>
      <vt:lpstr>Bookings!Print_Area</vt:lpstr>
      <vt:lpstr>'Contact Details'!Print_Area</vt:lpstr>
      <vt:lpstr>Impressions!Print_Area</vt:lpstr>
      <vt:lpstr>'Leads By Geo'!Print_Area</vt:lpstr>
      <vt:lpstr>'Contact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cliffom</cp:lastModifiedBy>
  <cp:lastPrinted>2011-07-27T02:08:10Z</cp:lastPrinted>
  <dcterms:created xsi:type="dcterms:W3CDTF">2011-06-08T22:11:41Z</dcterms:created>
  <dcterms:modified xsi:type="dcterms:W3CDTF">2011-10-16T20:03:57Z</dcterms:modified>
</cp:coreProperties>
</file>