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ElGhiran\Desktop\Candidate Test\"/>
    </mc:Choice>
  </mc:AlternateContent>
  <xr:revisionPtr revIDLastSave="0" documentId="8_{2865033A-CB3D-4C5C-BD2D-6689FAE49FC9}" xr6:coauthVersionLast="46" xr6:coauthVersionMax="46" xr10:uidLastSave="{00000000-0000-0000-0000-000000000000}"/>
  <bookViews>
    <workbookView xWindow="-110" yWindow="-110" windowWidth="19420" windowHeight="10420" xr2:uid="{E5EBF0FC-3EF3-4318-A571-40D8BD4B87C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10" i="1" l="1"/>
  <c r="P1310" i="1"/>
  <c r="O1310" i="1"/>
  <c r="N1310" i="1"/>
  <c r="Q1309" i="1"/>
  <c r="P1309" i="1"/>
  <c r="O1309" i="1"/>
  <c r="N1309" i="1"/>
  <c r="Q1308" i="1"/>
  <c r="P1308" i="1"/>
  <c r="O1308" i="1"/>
  <c r="N1308" i="1"/>
  <c r="Q1307" i="1"/>
  <c r="P1307" i="1"/>
  <c r="O1307" i="1"/>
  <c r="N1307" i="1"/>
  <c r="Q1306" i="1"/>
  <c r="P1306" i="1"/>
  <c r="O1306" i="1"/>
  <c r="N1306" i="1"/>
  <c r="Q1305" i="1"/>
  <c r="P1305" i="1"/>
  <c r="O1305" i="1"/>
  <c r="N1305" i="1"/>
  <c r="Q1304" i="1"/>
  <c r="P1304" i="1"/>
  <c r="O1304" i="1"/>
  <c r="N1304" i="1"/>
  <c r="Q1303" i="1"/>
  <c r="P1303" i="1"/>
  <c r="O1303" i="1"/>
  <c r="N1303" i="1"/>
  <c r="Q1302" i="1"/>
  <c r="P1302" i="1"/>
  <c r="O1302" i="1"/>
  <c r="N1302" i="1"/>
  <c r="Q1301" i="1"/>
  <c r="P1301" i="1"/>
  <c r="O1301" i="1"/>
  <c r="N1301" i="1"/>
  <c r="Q1300" i="1"/>
  <c r="P1300" i="1"/>
  <c r="O1300" i="1"/>
  <c r="N1300" i="1"/>
  <c r="Q1299" i="1"/>
  <c r="P1299" i="1"/>
  <c r="O1299" i="1"/>
  <c r="N1299" i="1"/>
  <c r="Q1298" i="1"/>
  <c r="P1298" i="1"/>
  <c r="O1298" i="1"/>
  <c r="N1298" i="1"/>
  <c r="Q1297" i="1"/>
  <c r="P1297" i="1"/>
  <c r="O1297" i="1"/>
  <c r="N1297" i="1"/>
  <c r="Q1296" i="1"/>
  <c r="P1296" i="1"/>
  <c r="O1296" i="1"/>
  <c r="N1296" i="1"/>
  <c r="Q1295" i="1"/>
  <c r="P1295" i="1"/>
  <c r="O1295" i="1"/>
  <c r="N1295" i="1"/>
  <c r="Q1294" i="1"/>
  <c r="P1294" i="1"/>
  <c r="O1294" i="1"/>
  <c r="N1294" i="1"/>
  <c r="Q1293" i="1"/>
  <c r="P1293" i="1"/>
  <c r="O1293" i="1"/>
  <c r="N1293" i="1"/>
  <c r="Q1292" i="1"/>
  <c r="P1292" i="1"/>
  <c r="O1292" i="1"/>
  <c r="N1292" i="1"/>
  <c r="Q1291" i="1"/>
  <c r="P1291" i="1"/>
  <c r="O1291" i="1"/>
  <c r="N1291" i="1"/>
  <c r="Q1290" i="1"/>
  <c r="P1290" i="1"/>
  <c r="O1290" i="1"/>
  <c r="N1290" i="1"/>
  <c r="Q1289" i="1"/>
  <c r="P1289" i="1"/>
  <c r="O1289" i="1"/>
  <c r="N1289" i="1"/>
  <c r="Q1288" i="1"/>
  <c r="P1288" i="1"/>
  <c r="O1288" i="1"/>
  <c r="N1288" i="1"/>
  <c r="Q1287" i="1"/>
  <c r="P1287" i="1"/>
  <c r="O1287" i="1"/>
  <c r="N1287" i="1"/>
  <c r="Q1286" i="1"/>
  <c r="P1286" i="1"/>
  <c r="O1286" i="1"/>
  <c r="N1286" i="1"/>
  <c r="Q1285" i="1"/>
  <c r="P1285" i="1"/>
  <c r="O1285" i="1"/>
  <c r="N1285" i="1"/>
  <c r="Q1284" i="1"/>
  <c r="P1284" i="1"/>
  <c r="O1284" i="1"/>
  <c r="N1284" i="1"/>
  <c r="Q1283" i="1"/>
  <c r="P1283" i="1"/>
  <c r="O1283" i="1"/>
  <c r="N1283" i="1"/>
  <c r="Q1282" i="1"/>
  <c r="P1282" i="1"/>
  <c r="O1282" i="1"/>
  <c r="N1282" i="1"/>
  <c r="Q1281" i="1"/>
  <c r="P1281" i="1"/>
  <c r="O1281" i="1"/>
  <c r="N1281" i="1"/>
  <c r="Q1280" i="1"/>
  <c r="P1280" i="1"/>
  <c r="O1280" i="1"/>
  <c r="N1280" i="1"/>
  <c r="Q1279" i="1"/>
  <c r="P1279" i="1"/>
  <c r="O1279" i="1"/>
  <c r="N1279" i="1"/>
  <c r="Q1278" i="1"/>
  <c r="P1278" i="1"/>
  <c r="O1278" i="1"/>
  <c r="N1278" i="1"/>
  <c r="Q1277" i="1"/>
  <c r="P1277" i="1"/>
  <c r="O1277" i="1"/>
  <c r="N1277" i="1"/>
  <c r="Q1276" i="1"/>
  <c r="P1276" i="1"/>
  <c r="O1276" i="1"/>
  <c r="N1276" i="1"/>
  <c r="Q1275" i="1"/>
  <c r="P1275" i="1"/>
  <c r="O1275" i="1"/>
  <c r="N1275" i="1"/>
  <c r="Q1274" i="1"/>
  <c r="P1274" i="1"/>
  <c r="O1274" i="1"/>
  <c r="N1274" i="1"/>
  <c r="Q1273" i="1"/>
  <c r="P1273" i="1"/>
  <c r="O1273" i="1"/>
  <c r="N1273" i="1"/>
  <c r="Q1272" i="1"/>
  <c r="P1272" i="1"/>
  <c r="O1272" i="1"/>
  <c r="N1272" i="1"/>
  <c r="Q1271" i="1"/>
  <c r="P1271" i="1"/>
  <c r="O1271" i="1"/>
  <c r="N1271" i="1"/>
  <c r="Q1270" i="1"/>
  <c r="P1270" i="1"/>
  <c r="O1270" i="1"/>
  <c r="N1270" i="1"/>
  <c r="Q1269" i="1"/>
  <c r="P1269" i="1"/>
  <c r="O1269" i="1"/>
  <c r="N1269" i="1"/>
  <c r="Q1268" i="1"/>
  <c r="P1268" i="1"/>
  <c r="O1268" i="1"/>
  <c r="N1268" i="1"/>
  <c r="Q1267" i="1"/>
  <c r="P1267" i="1"/>
  <c r="O1267" i="1"/>
  <c r="N1267" i="1"/>
  <c r="Q1266" i="1"/>
  <c r="P1266" i="1"/>
  <c r="O1266" i="1"/>
  <c r="N1266" i="1"/>
  <c r="Q1265" i="1"/>
  <c r="P1265" i="1"/>
  <c r="O1265" i="1"/>
  <c r="N1265" i="1"/>
  <c r="Q1264" i="1"/>
  <c r="P1264" i="1"/>
  <c r="O1264" i="1"/>
  <c r="N1264" i="1"/>
  <c r="Q1263" i="1"/>
  <c r="P1263" i="1"/>
  <c r="O1263" i="1"/>
  <c r="N1263" i="1"/>
  <c r="Q1262" i="1"/>
  <c r="P1262" i="1"/>
  <c r="O1262" i="1"/>
  <c r="N1262" i="1"/>
  <c r="Q1261" i="1"/>
  <c r="P1261" i="1"/>
  <c r="O1261" i="1"/>
  <c r="N1261" i="1"/>
  <c r="Q1260" i="1"/>
  <c r="P1260" i="1"/>
  <c r="O1260" i="1"/>
  <c r="N1260" i="1"/>
  <c r="Q1259" i="1"/>
  <c r="P1259" i="1"/>
  <c r="O1259" i="1"/>
  <c r="N1259" i="1"/>
  <c r="Q1258" i="1"/>
  <c r="P1258" i="1"/>
  <c r="O1258" i="1"/>
  <c r="N1258" i="1"/>
  <c r="Q1257" i="1"/>
  <c r="P1257" i="1"/>
  <c r="O1257" i="1"/>
  <c r="N1257" i="1"/>
  <c r="Q1256" i="1"/>
  <c r="P1256" i="1"/>
  <c r="O1256" i="1"/>
  <c r="N1256" i="1"/>
  <c r="Q1255" i="1"/>
  <c r="P1255" i="1"/>
  <c r="O1255" i="1"/>
  <c r="N1255" i="1"/>
  <c r="Q1254" i="1"/>
  <c r="P1254" i="1"/>
  <c r="O1254" i="1"/>
  <c r="N1254" i="1"/>
  <c r="Q1253" i="1"/>
  <c r="P1253" i="1"/>
  <c r="O1253" i="1"/>
  <c r="N1253" i="1"/>
  <c r="Q1252" i="1"/>
  <c r="P1252" i="1"/>
  <c r="O1252" i="1"/>
  <c r="N1252" i="1"/>
  <c r="Q1251" i="1"/>
  <c r="P1251" i="1"/>
  <c r="O1251" i="1"/>
  <c r="N1251" i="1"/>
  <c r="Q1250" i="1"/>
  <c r="P1250" i="1"/>
  <c r="O1250" i="1"/>
  <c r="N1250" i="1"/>
  <c r="Q1249" i="1"/>
  <c r="P1249" i="1"/>
  <c r="O1249" i="1"/>
  <c r="N1249" i="1"/>
  <c r="Q1248" i="1"/>
  <c r="P1248" i="1"/>
  <c r="O1248" i="1"/>
  <c r="N1248" i="1"/>
  <c r="Q1247" i="1"/>
  <c r="P1247" i="1"/>
  <c r="O1247" i="1"/>
  <c r="N1247" i="1"/>
  <c r="Q1246" i="1"/>
  <c r="P1246" i="1"/>
  <c r="O1246" i="1"/>
  <c r="N1246" i="1"/>
  <c r="Q1245" i="1"/>
  <c r="P1245" i="1"/>
  <c r="O1245" i="1"/>
  <c r="N1245" i="1"/>
  <c r="Q1244" i="1"/>
  <c r="P1244" i="1"/>
  <c r="O1244" i="1"/>
  <c r="N1244" i="1"/>
  <c r="Q1243" i="1"/>
  <c r="P1243" i="1"/>
  <c r="O1243" i="1"/>
  <c r="N1243" i="1"/>
  <c r="Q1242" i="1"/>
  <c r="P1242" i="1"/>
  <c r="O1242" i="1"/>
  <c r="N1242" i="1"/>
  <c r="Q1241" i="1"/>
  <c r="P1241" i="1"/>
  <c r="O1241" i="1"/>
  <c r="N1241" i="1"/>
  <c r="Q1240" i="1"/>
  <c r="P1240" i="1"/>
  <c r="O1240" i="1"/>
  <c r="N1240" i="1"/>
  <c r="Q1239" i="1"/>
  <c r="P1239" i="1"/>
  <c r="O1239" i="1"/>
  <c r="N1239" i="1"/>
  <c r="Q1238" i="1"/>
  <c r="P1238" i="1"/>
  <c r="O1238" i="1"/>
  <c r="N1238" i="1"/>
  <c r="Q1237" i="1"/>
  <c r="P1237" i="1"/>
  <c r="O1237" i="1"/>
  <c r="N1237" i="1"/>
  <c r="Q1236" i="1"/>
  <c r="P1236" i="1"/>
  <c r="O1236" i="1"/>
  <c r="N1236" i="1"/>
  <c r="Q1235" i="1"/>
  <c r="P1235" i="1"/>
  <c r="O1235" i="1"/>
  <c r="N1235" i="1"/>
  <c r="Q1234" i="1"/>
  <c r="P1234" i="1"/>
  <c r="O1234" i="1"/>
  <c r="N1234" i="1"/>
  <c r="Q1233" i="1"/>
  <c r="P1233" i="1"/>
  <c r="O1233" i="1"/>
  <c r="N1233" i="1"/>
  <c r="Q1232" i="1"/>
  <c r="P1232" i="1"/>
  <c r="O1232" i="1"/>
  <c r="N1232" i="1"/>
  <c r="Q1231" i="1"/>
  <c r="P1231" i="1"/>
  <c r="O1231" i="1"/>
  <c r="N1231" i="1"/>
  <c r="Q1230" i="1"/>
  <c r="P1230" i="1"/>
  <c r="O1230" i="1"/>
  <c r="N1230" i="1"/>
  <c r="Q1229" i="1"/>
  <c r="P1229" i="1"/>
  <c r="O1229" i="1"/>
  <c r="N1229" i="1"/>
  <c r="Q1228" i="1"/>
  <c r="P1228" i="1"/>
  <c r="O1228" i="1"/>
  <c r="N1228" i="1"/>
  <c r="Q1227" i="1"/>
  <c r="P1227" i="1"/>
  <c r="O1227" i="1"/>
  <c r="N1227" i="1"/>
  <c r="Q1226" i="1"/>
  <c r="P1226" i="1"/>
  <c r="O1226" i="1"/>
  <c r="N1226" i="1"/>
  <c r="Q1225" i="1"/>
  <c r="P1225" i="1"/>
  <c r="O1225" i="1"/>
  <c r="N1225" i="1"/>
  <c r="Q1224" i="1"/>
  <c r="P1224" i="1"/>
  <c r="O1224" i="1"/>
  <c r="N1224" i="1"/>
  <c r="Q1223" i="1"/>
  <c r="P1223" i="1"/>
  <c r="O1223" i="1"/>
  <c r="N1223" i="1"/>
  <c r="Q1222" i="1"/>
  <c r="P1222" i="1"/>
  <c r="O1222" i="1"/>
  <c r="N1222" i="1"/>
  <c r="Q1221" i="1"/>
  <c r="P1221" i="1"/>
  <c r="O1221" i="1"/>
  <c r="N1221" i="1"/>
  <c r="Q1220" i="1"/>
  <c r="P1220" i="1"/>
  <c r="O1220" i="1"/>
  <c r="N1220" i="1"/>
  <c r="Q1219" i="1"/>
  <c r="P1219" i="1"/>
  <c r="O1219" i="1"/>
  <c r="N1219" i="1"/>
  <c r="Q1218" i="1"/>
  <c r="P1218" i="1"/>
  <c r="O1218" i="1"/>
  <c r="N1218" i="1"/>
  <c r="Q1217" i="1"/>
  <c r="P1217" i="1"/>
  <c r="O1217" i="1"/>
  <c r="N1217" i="1"/>
  <c r="Q1216" i="1"/>
  <c r="P1216" i="1"/>
  <c r="O1216" i="1"/>
  <c r="N1216" i="1"/>
  <c r="Q1215" i="1"/>
  <c r="P1215" i="1"/>
  <c r="O1215" i="1"/>
  <c r="N1215" i="1"/>
  <c r="Q1214" i="1"/>
  <c r="P1214" i="1"/>
  <c r="O1214" i="1"/>
  <c r="N1214" i="1"/>
  <c r="Q1213" i="1"/>
  <c r="P1213" i="1"/>
  <c r="O1213" i="1"/>
  <c r="N1213" i="1"/>
  <c r="Q1212" i="1"/>
  <c r="P1212" i="1"/>
  <c r="O1212" i="1"/>
  <c r="N1212" i="1"/>
  <c r="Q1211" i="1"/>
  <c r="P1211" i="1"/>
  <c r="O1211" i="1"/>
  <c r="N1211" i="1"/>
  <c r="Q1210" i="1"/>
  <c r="P1210" i="1"/>
  <c r="O1210" i="1"/>
  <c r="N1210" i="1"/>
  <c r="Q1209" i="1"/>
  <c r="P1209" i="1"/>
  <c r="O1209" i="1"/>
  <c r="N1209" i="1"/>
  <c r="Q1208" i="1"/>
  <c r="P1208" i="1"/>
  <c r="O1208" i="1"/>
  <c r="N1208" i="1"/>
  <c r="Q1207" i="1"/>
  <c r="P1207" i="1"/>
  <c r="O1207" i="1"/>
  <c r="N1207" i="1"/>
  <c r="Q1206" i="1"/>
  <c r="P1206" i="1"/>
  <c r="O1206" i="1"/>
  <c r="N1206" i="1"/>
  <c r="Q1205" i="1"/>
  <c r="P1205" i="1"/>
  <c r="O1205" i="1"/>
  <c r="N1205" i="1"/>
  <c r="Q1204" i="1"/>
  <c r="P1204" i="1"/>
  <c r="O1204" i="1"/>
  <c r="N1204" i="1"/>
  <c r="Q1203" i="1"/>
  <c r="P1203" i="1"/>
  <c r="O1203" i="1"/>
  <c r="N1203" i="1"/>
  <c r="Q1202" i="1"/>
  <c r="P1202" i="1"/>
  <c r="O1202" i="1"/>
  <c r="N1202" i="1"/>
  <c r="Q1201" i="1"/>
  <c r="P1201" i="1"/>
  <c r="O1201" i="1"/>
  <c r="N1201" i="1"/>
  <c r="Q1200" i="1"/>
  <c r="P1200" i="1"/>
  <c r="O1200" i="1"/>
  <c r="N1200" i="1"/>
  <c r="Q1199" i="1"/>
  <c r="P1199" i="1"/>
  <c r="O1199" i="1"/>
  <c r="N1199" i="1"/>
  <c r="Q1198" i="1"/>
  <c r="P1198" i="1"/>
  <c r="O1198" i="1"/>
  <c r="N1198" i="1"/>
  <c r="Q1197" i="1"/>
  <c r="P1197" i="1"/>
  <c r="O1197" i="1"/>
  <c r="N1197" i="1"/>
  <c r="Q1196" i="1"/>
  <c r="P1196" i="1"/>
  <c r="O1196" i="1"/>
  <c r="N1196" i="1"/>
  <c r="Q1195" i="1"/>
  <c r="P1195" i="1"/>
  <c r="O1195" i="1"/>
  <c r="N1195" i="1"/>
  <c r="P1194" i="1"/>
  <c r="O1194" i="1"/>
  <c r="N1194" i="1"/>
  <c r="Q1193" i="1"/>
  <c r="P1193" i="1"/>
  <c r="O1193" i="1"/>
  <c r="N1193" i="1"/>
  <c r="Q1192" i="1"/>
  <c r="P1192" i="1"/>
  <c r="O1192" i="1"/>
  <c r="N1192" i="1"/>
  <c r="Q1191" i="1"/>
  <c r="P1191" i="1"/>
  <c r="O1191" i="1"/>
  <c r="N1191" i="1"/>
  <c r="Q1190" i="1"/>
  <c r="P1190" i="1"/>
  <c r="O1190" i="1"/>
  <c r="N1190" i="1"/>
  <c r="Q1189" i="1"/>
  <c r="P1189" i="1"/>
  <c r="O1189" i="1"/>
  <c r="N1189" i="1"/>
  <c r="Q1188" i="1"/>
  <c r="P1188" i="1"/>
  <c r="O1188" i="1"/>
  <c r="N1188" i="1"/>
  <c r="Q1187" i="1"/>
  <c r="P1187" i="1"/>
  <c r="O1187" i="1"/>
  <c r="N1187" i="1"/>
  <c r="Q1186" i="1"/>
  <c r="P1186" i="1"/>
  <c r="O1186" i="1"/>
  <c r="N1186" i="1"/>
  <c r="Q1185" i="1"/>
  <c r="P1185" i="1"/>
  <c r="O1185" i="1"/>
  <c r="N1185" i="1"/>
  <c r="Q1184" i="1"/>
  <c r="P1184" i="1"/>
  <c r="O1184" i="1"/>
  <c r="N1184" i="1"/>
  <c r="Q1183" i="1"/>
  <c r="P1183" i="1"/>
  <c r="O1183" i="1"/>
  <c r="N1183" i="1"/>
  <c r="Q1182" i="1"/>
  <c r="P1182" i="1"/>
  <c r="O1182" i="1"/>
  <c r="N1182" i="1"/>
  <c r="Q1181" i="1"/>
  <c r="P1181" i="1"/>
  <c r="O1181" i="1"/>
  <c r="N1181" i="1"/>
  <c r="Q1180" i="1"/>
  <c r="P1180" i="1"/>
  <c r="O1180" i="1"/>
  <c r="N1180" i="1"/>
  <c r="Q1179" i="1"/>
  <c r="P1179" i="1"/>
  <c r="O1179" i="1"/>
  <c r="N1179" i="1"/>
  <c r="Q1178" i="1"/>
  <c r="P1178" i="1"/>
  <c r="O1178" i="1"/>
  <c r="N1178" i="1"/>
  <c r="Q1177" i="1"/>
  <c r="P1177" i="1"/>
  <c r="O1177" i="1"/>
  <c r="N1177" i="1"/>
  <c r="Q1176" i="1"/>
  <c r="P1176" i="1"/>
  <c r="O1176" i="1"/>
  <c r="N1176" i="1"/>
  <c r="Q1175" i="1"/>
  <c r="P1175" i="1"/>
  <c r="O1175" i="1"/>
  <c r="N1175" i="1"/>
  <c r="Q1174" i="1"/>
  <c r="P1174" i="1"/>
  <c r="O1174" i="1"/>
  <c r="N1174" i="1"/>
  <c r="Q1173" i="1"/>
  <c r="P1173" i="1"/>
  <c r="O1173" i="1"/>
  <c r="N1173" i="1"/>
  <c r="Q1172" i="1"/>
  <c r="P1172" i="1"/>
  <c r="O1172" i="1"/>
  <c r="N1172" i="1"/>
  <c r="Q1171" i="1"/>
  <c r="P1171" i="1"/>
  <c r="O1171" i="1"/>
  <c r="N1171" i="1"/>
  <c r="Q1170" i="1"/>
  <c r="P1170" i="1"/>
  <c r="O1170" i="1"/>
  <c r="N1170" i="1"/>
  <c r="Q1169" i="1"/>
  <c r="P1169" i="1"/>
  <c r="O1169" i="1"/>
  <c r="N1169" i="1"/>
  <c r="Q1168" i="1"/>
  <c r="P1168" i="1"/>
  <c r="O1168" i="1"/>
  <c r="N1168" i="1"/>
  <c r="Q1167" i="1"/>
  <c r="P1167" i="1"/>
  <c r="O1167" i="1"/>
  <c r="N1167" i="1"/>
  <c r="Q1166" i="1"/>
  <c r="P1166" i="1"/>
  <c r="O1166" i="1"/>
  <c r="N1166" i="1"/>
  <c r="Q1165" i="1"/>
  <c r="P1165" i="1"/>
  <c r="O1165" i="1"/>
  <c r="N1165" i="1"/>
  <c r="Q1164" i="1"/>
  <c r="P1164" i="1"/>
  <c r="O1164" i="1"/>
  <c r="N1164" i="1"/>
  <c r="Q1163" i="1"/>
  <c r="P1163" i="1"/>
  <c r="O1163" i="1"/>
  <c r="N1163" i="1"/>
  <c r="Q1162" i="1"/>
  <c r="P1162" i="1"/>
  <c r="O1162" i="1"/>
  <c r="N1162" i="1"/>
  <c r="Q1161" i="1"/>
  <c r="P1161" i="1"/>
  <c r="O1161" i="1"/>
  <c r="N1161" i="1"/>
  <c r="Q1160" i="1"/>
  <c r="P1160" i="1"/>
  <c r="O1160" i="1"/>
  <c r="N1160" i="1"/>
  <c r="Q1159" i="1"/>
  <c r="P1159" i="1"/>
  <c r="O1159" i="1"/>
  <c r="N1159" i="1"/>
  <c r="Q1158" i="1"/>
  <c r="P1158" i="1"/>
  <c r="O1158" i="1"/>
  <c r="N1158" i="1"/>
  <c r="Q1157" i="1"/>
  <c r="P1157" i="1"/>
  <c r="O1157" i="1"/>
  <c r="N1157" i="1"/>
  <c r="Q1156" i="1"/>
  <c r="P1156" i="1"/>
  <c r="O1156" i="1"/>
  <c r="N1156" i="1"/>
  <c r="Q1155" i="1"/>
  <c r="P1155" i="1"/>
  <c r="O1155" i="1"/>
  <c r="N1155" i="1"/>
  <c r="Q1154" i="1"/>
  <c r="P1154" i="1"/>
  <c r="O1154" i="1"/>
  <c r="N1154" i="1"/>
  <c r="Q1153" i="1"/>
  <c r="P1153" i="1"/>
  <c r="O1153" i="1"/>
  <c r="N1153" i="1"/>
  <c r="Q1152" i="1"/>
  <c r="P1152" i="1"/>
  <c r="O1152" i="1"/>
  <c r="N1152" i="1"/>
  <c r="Q1151" i="1"/>
  <c r="P1151" i="1"/>
  <c r="O1151" i="1"/>
  <c r="N1151" i="1"/>
  <c r="Q1150" i="1"/>
  <c r="P1150" i="1"/>
  <c r="O1150" i="1"/>
  <c r="N1150" i="1"/>
  <c r="Q1149" i="1"/>
  <c r="P1149" i="1"/>
  <c r="O1149" i="1"/>
  <c r="N1149" i="1"/>
  <c r="Q1148" i="1"/>
  <c r="P1148" i="1"/>
  <c r="O1148" i="1"/>
  <c r="N1148" i="1"/>
  <c r="Q1147" i="1"/>
  <c r="P1147" i="1"/>
  <c r="O1147" i="1"/>
  <c r="N1147" i="1"/>
  <c r="Q1146" i="1"/>
  <c r="P1146" i="1"/>
  <c r="O1146" i="1"/>
  <c r="N1146" i="1"/>
  <c r="Q1145" i="1"/>
  <c r="P1145" i="1"/>
  <c r="O1145" i="1"/>
  <c r="N1145" i="1"/>
  <c r="Q1144" i="1"/>
  <c r="P1144" i="1"/>
  <c r="O1144" i="1"/>
  <c r="N1144" i="1"/>
  <c r="Q1143" i="1"/>
  <c r="P1143" i="1"/>
  <c r="O1143" i="1"/>
  <c r="N1143" i="1"/>
  <c r="Q1142" i="1"/>
  <c r="P1142" i="1"/>
  <c r="O1142" i="1"/>
  <c r="N1142" i="1"/>
  <c r="Q1141" i="1"/>
  <c r="P1141" i="1"/>
  <c r="O1141" i="1"/>
  <c r="N1141" i="1"/>
  <c r="Q1140" i="1"/>
  <c r="P1140" i="1"/>
  <c r="O1140" i="1"/>
  <c r="N1140" i="1"/>
  <c r="Q1139" i="1"/>
  <c r="P1139" i="1"/>
  <c r="O1139" i="1"/>
  <c r="N1139" i="1"/>
  <c r="Q1138" i="1"/>
  <c r="P1138" i="1"/>
  <c r="O1138" i="1"/>
  <c r="N1138" i="1"/>
  <c r="Q1137" i="1"/>
  <c r="P1137" i="1"/>
  <c r="O1137" i="1"/>
  <c r="N1137" i="1"/>
  <c r="Q1136" i="1"/>
  <c r="P1136" i="1"/>
  <c r="O1136" i="1"/>
  <c r="N1136" i="1"/>
  <c r="Q1135" i="1"/>
  <c r="P1135" i="1"/>
  <c r="O1135" i="1"/>
  <c r="N1135" i="1"/>
  <c r="Q1134" i="1"/>
  <c r="P1134" i="1"/>
  <c r="O1134" i="1"/>
  <c r="N1134" i="1"/>
  <c r="Q1133" i="1"/>
  <c r="P1133" i="1"/>
  <c r="O1133" i="1"/>
  <c r="N1133" i="1"/>
  <c r="Q1132" i="1"/>
  <c r="P1132" i="1"/>
  <c r="O1132" i="1"/>
  <c r="N1132" i="1"/>
  <c r="Q1131" i="1"/>
  <c r="P1131" i="1"/>
  <c r="O1131" i="1"/>
  <c r="N1131" i="1"/>
  <c r="Q1130" i="1"/>
  <c r="P1130" i="1"/>
  <c r="O1130" i="1"/>
  <c r="N1130" i="1"/>
  <c r="Q1129" i="1"/>
  <c r="P1129" i="1"/>
  <c r="O1129" i="1"/>
  <c r="N1129" i="1"/>
  <c r="Q1128" i="1"/>
  <c r="P1128" i="1"/>
  <c r="O1128" i="1"/>
  <c r="N1128" i="1"/>
  <c r="Q1127" i="1"/>
  <c r="P1127" i="1"/>
  <c r="O1127" i="1"/>
  <c r="N1127" i="1"/>
  <c r="Q1126" i="1"/>
  <c r="P1126" i="1"/>
  <c r="O1126" i="1"/>
  <c r="N1126" i="1"/>
  <c r="Q1125" i="1"/>
  <c r="P1125" i="1"/>
  <c r="O1125" i="1"/>
  <c r="N1125" i="1"/>
  <c r="Q1124" i="1"/>
  <c r="P1124" i="1"/>
  <c r="O1124" i="1"/>
  <c r="N1124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Q1101" i="1"/>
  <c r="P1101" i="1"/>
  <c r="O1101" i="1"/>
  <c r="N1101" i="1"/>
  <c r="Q1100" i="1"/>
  <c r="P1100" i="1"/>
  <c r="O1100" i="1"/>
  <c r="N1100" i="1"/>
  <c r="Q1099" i="1"/>
  <c r="P1099" i="1"/>
  <c r="O1099" i="1"/>
  <c r="N1099" i="1"/>
  <c r="Q1098" i="1"/>
  <c r="P1098" i="1"/>
  <c r="O1098" i="1"/>
  <c r="N1098" i="1"/>
  <c r="Q1097" i="1"/>
  <c r="P1097" i="1"/>
  <c r="O1097" i="1"/>
  <c r="N1097" i="1"/>
  <c r="Q1096" i="1"/>
  <c r="P1096" i="1"/>
  <c r="O1096" i="1"/>
  <c r="N1096" i="1"/>
  <c r="Q1095" i="1"/>
  <c r="P1095" i="1"/>
  <c r="O1095" i="1"/>
  <c r="N1095" i="1"/>
  <c r="Q1094" i="1"/>
  <c r="P1094" i="1"/>
  <c r="O1094" i="1"/>
  <c r="N1094" i="1"/>
  <c r="Q1093" i="1"/>
  <c r="P1093" i="1"/>
  <c r="O1093" i="1"/>
  <c r="N1093" i="1"/>
  <c r="Q1092" i="1"/>
  <c r="P1092" i="1"/>
  <c r="O1092" i="1"/>
  <c r="N1092" i="1"/>
  <c r="Q1091" i="1"/>
  <c r="P1091" i="1"/>
  <c r="O1091" i="1"/>
  <c r="N1091" i="1"/>
  <c r="Q1090" i="1"/>
  <c r="P1090" i="1"/>
  <c r="O1090" i="1"/>
  <c r="N1090" i="1"/>
  <c r="Q1089" i="1"/>
  <c r="P1089" i="1"/>
  <c r="O1089" i="1"/>
  <c r="N1089" i="1"/>
  <c r="Q1088" i="1"/>
  <c r="P1088" i="1"/>
  <c r="O1088" i="1"/>
  <c r="N1088" i="1"/>
  <c r="Q1087" i="1"/>
  <c r="P1087" i="1"/>
  <c r="O1087" i="1"/>
  <c r="N1087" i="1"/>
  <c r="Q1086" i="1"/>
  <c r="P1086" i="1"/>
  <c r="O1086" i="1"/>
  <c r="N1086" i="1"/>
  <c r="Q1085" i="1"/>
  <c r="P1085" i="1"/>
  <c r="O1085" i="1"/>
  <c r="N1085" i="1"/>
  <c r="Q1084" i="1"/>
  <c r="P1084" i="1"/>
  <c r="O1084" i="1"/>
  <c r="N1084" i="1"/>
  <c r="Q1083" i="1"/>
  <c r="P1083" i="1"/>
  <c r="O1083" i="1"/>
  <c r="N1083" i="1"/>
  <c r="Q1082" i="1"/>
  <c r="P1082" i="1"/>
  <c r="O1082" i="1"/>
  <c r="N1082" i="1"/>
  <c r="Q1081" i="1"/>
  <c r="P1081" i="1"/>
  <c r="O1081" i="1"/>
  <c r="N1081" i="1"/>
  <c r="Q1080" i="1"/>
  <c r="P1080" i="1"/>
  <c r="O1080" i="1"/>
  <c r="N1080" i="1"/>
  <c r="Q1079" i="1"/>
  <c r="P1079" i="1"/>
  <c r="O1079" i="1"/>
  <c r="N1079" i="1"/>
  <c r="Q1078" i="1"/>
  <c r="P1078" i="1"/>
  <c r="O1078" i="1"/>
  <c r="N1078" i="1"/>
  <c r="Q1077" i="1"/>
  <c r="P1077" i="1"/>
  <c r="O1077" i="1"/>
  <c r="N1077" i="1"/>
  <c r="Q1076" i="1"/>
  <c r="P1076" i="1"/>
  <c r="O1076" i="1"/>
  <c r="N1076" i="1"/>
  <c r="Q1075" i="1"/>
  <c r="P1075" i="1"/>
  <c r="O1075" i="1"/>
  <c r="N1075" i="1"/>
  <c r="Q1074" i="1"/>
  <c r="P1074" i="1"/>
  <c r="O1074" i="1"/>
  <c r="N1074" i="1"/>
  <c r="Q1073" i="1"/>
  <c r="P1073" i="1"/>
  <c r="O1073" i="1"/>
  <c r="N1073" i="1"/>
  <c r="Q1072" i="1"/>
  <c r="P1072" i="1"/>
  <c r="O1072" i="1"/>
  <c r="N1072" i="1"/>
  <c r="Q1071" i="1"/>
  <c r="P1071" i="1"/>
  <c r="O1071" i="1"/>
  <c r="N1071" i="1"/>
  <c r="Q1070" i="1"/>
  <c r="P1070" i="1"/>
  <c r="O1070" i="1"/>
  <c r="N1070" i="1"/>
  <c r="Q1069" i="1"/>
  <c r="P1069" i="1"/>
  <c r="O1069" i="1"/>
  <c r="N1069" i="1"/>
  <c r="Q1068" i="1"/>
  <c r="P1068" i="1"/>
  <c r="O1068" i="1"/>
  <c r="N1068" i="1"/>
  <c r="Q1067" i="1"/>
  <c r="P1067" i="1"/>
  <c r="O1067" i="1"/>
  <c r="N1067" i="1"/>
  <c r="Q1066" i="1"/>
  <c r="P1066" i="1"/>
  <c r="O1066" i="1"/>
  <c r="N1066" i="1"/>
  <c r="Q1065" i="1"/>
  <c r="P1065" i="1"/>
  <c r="O1065" i="1"/>
  <c r="N1065" i="1"/>
  <c r="Q1064" i="1"/>
  <c r="P1064" i="1"/>
  <c r="O1064" i="1"/>
  <c r="N1064" i="1"/>
  <c r="Q1063" i="1"/>
  <c r="P1063" i="1"/>
  <c r="O1063" i="1"/>
  <c r="N1063" i="1"/>
  <c r="Q1062" i="1"/>
  <c r="P1062" i="1"/>
  <c r="O1062" i="1"/>
  <c r="N1062" i="1"/>
  <c r="Q1061" i="1"/>
  <c r="P1061" i="1"/>
  <c r="O1061" i="1"/>
  <c r="N1061" i="1"/>
  <c r="Q1060" i="1"/>
  <c r="P1060" i="1"/>
  <c r="O1060" i="1"/>
  <c r="N1060" i="1"/>
  <c r="Q1059" i="1"/>
  <c r="P1059" i="1"/>
  <c r="O1059" i="1"/>
  <c r="N1059" i="1"/>
  <c r="Q1058" i="1"/>
  <c r="P1058" i="1"/>
  <c r="O1058" i="1"/>
  <c r="N1058" i="1"/>
  <c r="Q1057" i="1"/>
  <c r="P1057" i="1"/>
  <c r="O1057" i="1"/>
  <c r="N1057" i="1"/>
  <c r="Q1056" i="1"/>
  <c r="P1056" i="1"/>
  <c r="O1056" i="1"/>
  <c r="N1056" i="1"/>
  <c r="Q1055" i="1"/>
  <c r="P1055" i="1"/>
  <c r="O1055" i="1"/>
  <c r="N1055" i="1"/>
  <c r="Q1054" i="1"/>
  <c r="P1054" i="1"/>
  <c r="O1054" i="1"/>
  <c r="N1054" i="1"/>
  <c r="Q1053" i="1"/>
  <c r="P1053" i="1"/>
  <c r="O1053" i="1"/>
  <c r="N1053" i="1"/>
  <c r="Q1052" i="1"/>
  <c r="P1052" i="1"/>
  <c r="O1052" i="1"/>
  <c r="N1052" i="1"/>
  <c r="Q1051" i="1"/>
  <c r="P1051" i="1"/>
  <c r="O1051" i="1"/>
  <c r="N1051" i="1"/>
  <c r="Q1050" i="1"/>
  <c r="P1050" i="1"/>
  <c r="O1050" i="1"/>
  <c r="N1050" i="1"/>
  <c r="Q1049" i="1"/>
  <c r="P1049" i="1"/>
  <c r="O1049" i="1"/>
  <c r="N1049" i="1"/>
  <c r="Q1048" i="1"/>
  <c r="P1048" i="1"/>
  <c r="O1048" i="1"/>
  <c r="N1048" i="1"/>
  <c r="Q1047" i="1"/>
  <c r="P1047" i="1"/>
  <c r="O1047" i="1"/>
  <c r="N1047" i="1"/>
  <c r="Q1046" i="1"/>
  <c r="P1046" i="1"/>
  <c r="O1046" i="1"/>
  <c r="N1046" i="1"/>
  <c r="Q1045" i="1"/>
  <c r="P1045" i="1"/>
  <c r="O1045" i="1"/>
  <c r="N1045" i="1"/>
  <c r="Q1044" i="1"/>
  <c r="P1044" i="1"/>
  <c r="O1044" i="1"/>
  <c r="N1044" i="1"/>
  <c r="Q1043" i="1"/>
  <c r="P1043" i="1"/>
  <c r="O1043" i="1"/>
  <c r="N1043" i="1"/>
  <c r="Q1042" i="1"/>
  <c r="P1042" i="1"/>
  <c r="O1042" i="1"/>
  <c r="N1042" i="1"/>
  <c r="Q1041" i="1"/>
  <c r="P1041" i="1"/>
  <c r="O1041" i="1"/>
  <c r="N1041" i="1"/>
  <c r="Q1040" i="1"/>
  <c r="P1040" i="1"/>
  <c r="O1040" i="1"/>
  <c r="N1040" i="1"/>
  <c r="Q1039" i="1"/>
  <c r="P1039" i="1"/>
  <c r="O1039" i="1"/>
  <c r="N1039" i="1"/>
  <c r="Q1038" i="1"/>
  <c r="P1038" i="1"/>
  <c r="O1038" i="1"/>
  <c r="N1038" i="1"/>
  <c r="Q1037" i="1"/>
  <c r="P1037" i="1"/>
  <c r="O1037" i="1"/>
  <c r="N1037" i="1"/>
  <c r="Q1036" i="1"/>
  <c r="P1036" i="1"/>
  <c r="O1036" i="1"/>
  <c r="N1036" i="1"/>
  <c r="Q1035" i="1"/>
  <c r="P1035" i="1"/>
  <c r="O1035" i="1"/>
  <c r="N1035" i="1"/>
  <c r="Q1034" i="1"/>
  <c r="P1034" i="1"/>
  <c r="O1034" i="1"/>
  <c r="N1034" i="1"/>
  <c r="Q1033" i="1"/>
  <c r="P1033" i="1"/>
  <c r="O1033" i="1"/>
  <c r="N1033" i="1"/>
  <c r="Q1032" i="1"/>
  <c r="P1032" i="1"/>
  <c r="O1032" i="1"/>
  <c r="N1032" i="1"/>
  <c r="Q1031" i="1"/>
  <c r="P1031" i="1"/>
  <c r="O1031" i="1"/>
  <c r="N1031" i="1"/>
  <c r="Q1030" i="1"/>
  <c r="P1030" i="1"/>
  <c r="O1030" i="1"/>
  <c r="N1030" i="1"/>
  <c r="Q1029" i="1"/>
  <c r="P1029" i="1"/>
  <c r="O1029" i="1"/>
  <c r="N1029" i="1"/>
  <c r="Q1028" i="1"/>
  <c r="P1028" i="1"/>
  <c r="O1028" i="1"/>
  <c r="N1028" i="1"/>
  <c r="Q1027" i="1"/>
  <c r="P1027" i="1"/>
  <c r="O1027" i="1"/>
  <c r="N1027" i="1"/>
  <c r="Q1026" i="1"/>
  <c r="P1026" i="1"/>
  <c r="O1026" i="1"/>
  <c r="N1026" i="1"/>
  <c r="Q1025" i="1"/>
  <c r="P1025" i="1"/>
  <c r="O1025" i="1"/>
  <c r="N1025" i="1"/>
  <c r="Q1024" i="1"/>
  <c r="P1024" i="1"/>
  <c r="O1024" i="1"/>
  <c r="N1024" i="1"/>
  <c r="Q1023" i="1"/>
  <c r="P1023" i="1"/>
  <c r="O1023" i="1"/>
  <c r="N1023" i="1"/>
  <c r="Q1022" i="1"/>
  <c r="P1022" i="1"/>
  <c r="O1022" i="1"/>
  <c r="N1022" i="1"/>
  <c r="Q1021" i="1"/>
  <c r="P1021" i="1"/>
  <c r="O1021" i="1"/>
  <c r="N1021" i="1"/>
  <c r="Q1020" i="1"/>
  <c r="P1020" i="1"/>
  <c r="O1020" i="1"/>
  <c r="N1020" i="1"/>
  <c r="Q1019" i="1"/>
  <c r="P1019" i="1"/>
  <c r="O1019" i="1"/>
  <c r="N1019" i="1"/>
  <c r="Q1018" i="1"/>
  <c r="P1018" i="1"/>
  <c r="O1018" i="1"/>
  <c r="N1018" i="1"/>
  <c r="Q1017" i="1"/>
  <c r="P1017" i="1"/>
  <c r="O1017" i="1"/>
  <c r="N1017" i="1"/>
  <c r="Q1016" i="1"/>
  <c r="P1016" i="1"/>
  <c r="O1016" i="1"/>
  <c r="N1016" i="1"/>
  <c r="Q1015" i="1"/>
  <c r="P1015" i="1"/>
  <c r="O1015" i="1"/>
  <c r="N1015" i="1"/>
  <c r="Q1014" i="1"/>
  <c r="P1014" i="1"/>
  <c r="O1014" i="1"/>
  <c r="N1014" i="1"/>
  <c r="Q1013" i="1"/>
  <c r="P1013" i="1"/>
  <c r="O1013" i="1"/>
  <c r="N1013" i="1"/>
  <c r="Q1012" i="1"/>
  <c r="P1012" i="1"/>
  <c r="O1012" i="1"/>
  <c r="N1012" i="1"/>
  <c r="Q1011" i="1"/>
  <c r="P1011" i="1"/>
  <c r="O1011" i="1"/>
  <c r="N1011" i="1"/>
  <c r="Q1010" i="1"/>
  <c r="P1010" i="1"/>
  <c r="O1010" i="1"/>
  <c r="N1010" i="1"/>
  <c r="Q1009" i="1"/>
  <c r="P1009" i="1"/>
  <c r="O1009" i="1"/>
  <c r="N1009" i="1"/>
  <c r="Q1008" i="1"/>
  <c r="P1008" i="1"/>
  <c r="O1008" i="1"/>
  <c r="N1008" i="1"/>
  <c r="Q1007" i="1"/>
  <c r="P1007" i="1"/>
  <c r="O1007" i="1"/>
  <c r="N1007" i="1"/>
  <c r="Q1006" i="1"/>
  <c r="P1006" i="1"/>
  <c r="O1006" i="1"/>
  <c r="N1006" i="1"/>
  <c r="Q1005" i="1"/>
  <c r="P1005" i="1"/>
  <c r="O1005" i="1"/>
  <c r="N1005" i="1"/>
  <c r="Q1004" i="1"/>
  <c r="P1004" i="1"/>
  <c r="O1004" i="1"/>
  <c r="N1004" i="1"/>
  <c r="Q1003" i="1"/>
  <c r="P1003" i="1"/>
  <c r="O1003" i="1"/>
  <c r="N1003" i="1"/>
  <c r="Q1002" i="1"/>
  <c r="P1002" i="1"/>
  <c r="O1002" i="1"/>
  <c r="N1002" i="1"/>
  <c r="Q1001" i="1"/>
  <c r="P1001" i="1"/>
  <c r="O1001" i="1"/>
  <c r="N1001" i="1"/>
  <c r="Q1000" i="1"/>
  <c r="P1000" i="1"/>
  <c r="O1000" i="1"/>
  <c r="N1000" i="1"/>
  <c r="Q999" i="1"/>
  <c r="P999" i="1"/>
  <c r="O999" i="1"/>
  <c r="N999" i="1"/>
  <c r="Q998" i="1"/>
  <c r="P998" i="1"/>
  <c r="O998" i="1"/>
  <c r="N998" i="1"/>
  <c r="Q997" i="1"/>
  <c r="P997" i="1"/>
  <c r="O997" i="1"/>
  <c r="N997" i="1"/>
  <c r="Q996" i="1"/>
  <c r="P996" i="1"/>
  <c r="O996" i="1"/>
  <c r="N996" i="1"/>
  <c r="Q995" i="1"/>
  <c r="P995" i="1"/>
  <c r="O995" i="1"/>
  <c r="N995" i="1"/>
  <c r="Q994" i="1"/>
  <c r="P994" i="1"/>
  <c r="O994" i="1"/>
  <c r="N994" i="1"/>
  <c r="Q993" i="1"/>
  <c r="P993" i="1"/>
  <c r="O993" i="1"/>
  <c r="N993" i="1"/>
  <c r="Q992" i="1"/>
  <c r="P992" i="1"/>
  <c r="O992" i="1"/>
  <c r="N992" i="1"/>
  <c r="Q991" i="1"/>
  <c r="P991" i="1"/>
  <c r="O991" i="1"/>
  <c r="N991" i="1"/>
  <c r="Q990" i="1"/>
  <c r="P990" i="1"/>
  <c r="O990" i="1"/>
  <c r="N990" i="1"/>
  <c r="Q989" i="1"/>
  <c r="P989" i="1"/>
  <c r="O989" i="1"/>
  <c r="N989" i="1"/>
  <c r="Q988" i="1"/>
  <c r="P988" i="1"/>
  <c r="O988" i="1"/>
  <c r="N988" i="1"/>
  <c r="Q987" i="1"/>
  <c r="P987" i="1"/>
  <c r="O987" i="1"/>
  <c r="N987" i="1"/>
  <c r="Q986" i="1"/>
  <c r="P986" i="1"/>
  <c r="O986" i="1"/>
  <c r="N986" i="1"/>
  <c r="Q985" i="1"/>
  <c r="P985" i="1"/>
  <c r="O985" i="1"/>
  <c r="N985" i="1"/>
  <c r="Q984" i="1"/>
  <c r="P984" i="1"/>
  <c r="O984" i="1"/>
  <c r="N984" i="1"/>
  <c r="Q983" i="1"/>
  <c r="P983" i="1"/>
  <c r="O983" i="1"/>
  <c r="N983" i="1"/>
  <c r="Q982" i="1"/>
  <c r="P982" i="1"/>
  <c r="O982" i="1"/>
  <c r="N982" i="1"/>
  <c r="Q981" i="1"/>
  <c r="P981" i="1"/>
  <c r="O981" i="1"/>
  <c r="N981" i="1"/>
  <c r="Q980" i="1"/>
  <c r="P980" i="1"/>
  <c r="O980" i="1"/>
  <c r="N980" i="1"/>
  <c r="Q979" i="1"/>
  <c r="P979" i="1"/>
  <c r="O979" i="1"/>
  <c r="N979" i="1"/>
  <c r="Q978" i="1"/>
  <c r="P978" i="1"/>
  <c r="O978" i="1"/>
  <c r="N978" i="1"/>
  <c r="Q977" i="1"/>
  <c r="P977" i="1"/>
  <c r="O977" i="1"/>
  <c r="N977" i="1"/>
  <c r="Q976" i="1"/>
  <c r="P976" i="1"/>
  <c r="O976" i="1"/>
  <c r="N976" i="1"/>
  <c r="Q975" i="1"/>
  <c r="P975" i="1"/>
  <c r="O975" i="1"/>
  <c r="N975" i="1"/>
  <c r="Q974" i="1"/>
  <c r="P974" i="1"/>
  <c r="O974" i="1"/>
  <c r="N974" i="1"/>
  <c r="Q973" i="1"/>
  <c r="P973" i="1"/>
  <c r="O973" i="1"/>
  <c r="N973" i="1"/>
  <c r="Q972" i="1"/>
  <c r="P972" i="1"/>
  <c r="O972" i="1"/>
  <c r="N972" i="1"/>
  <c r="Q971" i="1"/>
  <c r="P971" i="1"/>
  <c r="O971" i="1"/>
  <c r="N971" i="1"/>
  <c r="Q970" i="1"/>
  <c r="P970" i="1"/>
  <c r="O970" i="1"/>
  <c r="N970" i="1"/>
  <c r="Q969" i="1"/>
  <c r="P969" i="1"/>
  <c r="O969" i="1"/>
  <c r="N969" i="1"/>
  <c r="Q968" i="1"/>
  <c r="P968" i="1"/>
  <c r="O968" i="1"/>
  <c r="N968" i="1"/>
  <c r="Q967" i="1"/>
  <c r="P967" i="1"/>
  <c r="O967" i="1"/>
  <c r="N967" i="1"/>
  <c r="Q966" i="1"/>
  <c r="P966" i="1"/>
  <c r="O966" i="1"/>
  <c r="N966" i="1"/>
  <c r="Q965" i="1"/>
  <c r="P965" i="1"/>
  <c r="O965" i="1"/>
  <c r="N965" i="1"/>
  <c r="Q964" i="1"/>
  <c r="P964" i="1"/>
  <c r="O964" i="1"/>
  <c r="N964" i="1"/>
  <c r="Q963" i="1"/>
  <c r="P963" i="1"/>
  <c r="O963" i="1"/>
  <c r="N963" i="1"/>
  <c r="Q962" i="1"/>
  <c r="P962" i="1"/>
  <c r="O962" i="1"/>
  <c r="N962" i="1"/>
  <c r="Q961" i="1"/>
  <c r="P961" i="1"/>
  <c r="O961" i="1"/>
  <c r="N961" i="1"/>
  <c r="Q960" i="1"/>
  <c r="P960" i="1"/>
  <c r="O960" i="1"/>
  <c r="N960" i="1"/>
  <c r="Q959" i="1"/>
  <c r="P959" i="1"/>
  <c r="O959" i="1"/>
  <c r="N959" i="1"/>
  <c r="Q958" i="1"/>
  <c r="P958" i="1"/>
  <c r="O958" i="1"/>
  <c r="N958" i="1"/>
  <c r="Q957" i="1"/>
  <c r="P957" i="1"/>
  <c r="O957" i="1"/>
  <c r="N957" i="1"/>
  <c r="Q956" i="1"/>
  <c r="P956" i="1"/>
  <c r="O956" i="1"/>
  <c r="N956" i="1"/>
  <c r="Q955" i="1"/>
  <c r="P955" i="1"/>
  <c r="O955" i="1"/>
  <c r="N955" i="1"/>
  <c r="Q954" i="1"/>
  <c r="P954" i="1"/>
  <c r="O954" i="1"/>
  <c r="N954" i="1"/>
  <c r="Q953" i="1"/>
  <c r="P953" i="1"/>
  <c r="O953" i="1"/>
  <c r="N953" i="1"/>
  <c r="Q952" i="1"/>
  <c r="P952" i="1"/>
  <c r="O952" i="1"/>
  <c r="N952" i="1"/>
  <c r="Q951" i="1"/>
  <c r="P951" i="1"/>
  <c r="O951" i="1"/>
  <c r="N951" i="1"/>
  <c r="Q950" i="1"/>
  <c r="P950" i="1"/>
  <c r="O950" i="1"/>
  <c r="N950" i="1"/>
  <c r="Q949" i="1"/>
  <c r="P949" i="1"/>
  <c r="O949" i="1"/>
  <c r="N949" i="1"/>
  <c r="Q948" i="1"/>
  <c r="P948" i="1"/>
  <c r="O948" i="1"/>
  <c r="N948" i="1"/>
  <c r="Q947" i="1"/>
  <c r="P947" i="1"/>
  <c r="O947" i="1"/>
  <c r="N947" i="1"/>
  <c r="Q946" i="1"/>
  <c r="P946" i="1"/>
  <c r="O946" i="1"/>
  <c r="N946" i="1"/>
  <c r="Q945" i="1"/>
  <c r="P945" i="1"/>
  <c r="O945" i="1"/>
  <c r="N945" i="1"/>
  <c r="Q944" i="1"/>
  <c r="P944" i="1"/>
  <c r="O944" i="1"/>
  <c r="N944" i="1"/>
  <c r="Q943" i="1"/>
  <c r="P943" i="1"/>
  <c r="O943" i="1"/>
  <c r="N943" i="1"/>
  <c r="Q942" i="1"/>
  <c r="P942" i="1"/>
  <c r="O942" i="1"/>
  <c r="N942" i="1"/>
  <c r="Q941" i="1"/>
  <c r="P941" i="1"/>
  <c r="O941" i="1"/>
  <c r="N941" i="1"/>
  <c r="Q940" i="1"/>
  <c r="P940" i="1"/>
  <c r="O940" i="1"/>
  <c r="N940" i="1"/>
  <c r="Q939" i="1"/>
  <c r="P939" i="1"/>
  <c r="O939" i="1"/>
  <c r="N939" i="1"/>
  <c r="Q938" i="1"/>
  <c r="P938" i="1"/>
  <c r="O938" i="1"/>
  <c r="N938" i="1"/>
  <c r="Q937" i="1"/>
  <c r="P937" i="1"/>
  <c r="O937" i="1"/>
  <c r="N937" i="1"/>
  <c r="Q936" i="1"/>
  <c r="P936" i="1"/>
  <c r="O936" i="1"/>
  <c r="N936" i="1"/>
  <c r="Q935" i="1"/>
  <c r="P935" i="1"/>
  <c r="O935" i="1"/>
  <c r="N935" i="1"/>
  <c r="Q934" i="1"/>
  <c r="P934" i="1"/>
  <c r="O934" i="1"/>
  <c r="N934" i="1"/>
  <c r="Q933" i="1"/>
  <c r="P933" i="1"/>
  <c r="O933" i="1"/>
  <c r="N933" i="1"/>
  <c r="Q932" i="1"/>
  <c r="P932" i="1"/>
  <c r="O932" i="1"/>
  <c r="N932" i="1"/>
  <c r="Q931" i="1"/>
  <c r="P931" i="1"/>
  <c r="O931" i="1"/>
  <c r="N931" i="1"/>
  <c r="Q930" i="1"/>
  <c r="P930" i="1"/>
  <c r="O930" i="1"/>
  <c r="N930" i="1"/>
  <c r="Q929" i="1"/>
  <c r="P929" i="1"/>
  <c r="O929" i="1"/>
  <c r="N929" i="1"/>
  <c r="Q928" i="1"/>
  <c r="P928" i="1"/>
  <c r="O928" i="1"/>
  <c r="N928" i="1"/>
  <c r="Q927" i="1"/>
  <c r="P927" i="1"/>
  <c r="O927" i="1"/>
  <c r="N927" i="1"/>
  <c r="Q926" i="1"/>
  <c r="P926" i="1"/>
  <c r="O926" i="1"/>
  <c r="N926" i="1"/>
  <c r="Q925" i="1"/>
  <c r="P925" i="1"/>
  <c r="O925" i="1"/>
  <c r="N925" i="1"/>
  <c r="Q924" i="1"/>
  <c r="P924" i="1"/>
  <c r="O924" i="1"/>
  <c r="N924" i="1"/>
  <c r="Q923" i="1"/>
  <c r="P923" i="1"/>
  <c r="O923" i="1"/>
  <c r="N923" i="1"/>
  <c r="Q922" i="1"/>
  <c r="P922" i="1"/>
  <c r="O922" i="1"/>
  <c r="N922" i="1"/>
  <c r="Q921" i="1"/>
  <c r="P921" i="1"/>
  <c r="O921" i="1"/>
  <c r="N921" i="1"/>
  <c r="Q920" i="1"/>
  <c r="P920" i="1"/>
  <c r="O920" i="1"/>
  <c r="N920" i="1"/>
  <c r="Q919" i="1"/>
  <c r="P919" i="1"/>
  <c r="O919" i="1"/>
  <c r="N919" i="1"/>
  <c r="Q918" i="1"/>
  <c r="P918" i="1"/>
  <c r="O918" i="1"/>
  <c r="N918" i="1"/>
  <c r="Q917" i="1"/>
  <c r="P917" i="1"/>
  <c r="O917" i="1"/>
  <c r="N917" i="1"/>
  <c r="Q916" i="1"/>
  <c r="P916" i="1"/>
  <c r="O916" i="1"/>
  <c r="N916" i="1"/>
  <c r="Q915" i="1"/>
  <c r="P915" i="1"/>
  <c r="O915" i="1"/>
  <c r="N915" i="1"/>
  <c r="Q914" i="1"/>
  <c r="P914" i="1"/>
  <c r="O914" i="1"/>
  <c r="N914" i="1"/>
  <c r="Q913" i="1"/>
  <c r="P913" i="1"/>
  <c r="O913" i="1"/>
  <c r="N913" i="1"/>
  <c r="Q912" i="1"/>
  <c r="P912" i="1"/>
  <c r="O912" i="1"/>
  <c r="N912" i="1"/>
  <c r="Q911" i="1"/>
  <c r="P911" i="1"/>
  <c r="O911" i="1"/>
  <c r="N911" i="1"/>
  <c r="Q910" i="1"/>
  <c r="P910" i="1"/>
  <c r="O910" i="1"/>
  <c r="N910" i="1"/>
  <c r="Q909" i="1"/>
  <c r="P909" i="1"/>
  <c r="O909" i="1"/>
  <c r="N909" i="1"/>
  <c r="Q908" i="1"/>
  <c r="P908" i="1"/>
  <c r="O908" i="1"/>
  <c r="N908" i="1"/>
  <c r="Q907" i="1"/>
  <c r="P907" i="1"/>
  <c r="O907" i="1"/>
  <c r="N907" i="1"/>
  <c r="Q906" i="1"/>
  <c r="P906" i="1"/>
  <c r="O906" i="1"/>
  <c r="N906" i="1"/>
  <c r="Q905" i="1"/>
  <c r="P905" i="1"/>
  <c r="O905" i="1"/>
  <c r="N905" i="1"/>
  <c r="Q904" i="1"/>
  <c r="P904" i="1"/>
  <c r="O904" i="1"/>
  <c r="N904" i="1"/>
  <c r="Q903" i="1"/>
  <c r="P903" i="1"/>
  <c r="O903" i="1"/>
  <c r="N903" i="1"/>
  <c r="Q902" i="1"/>
  <c r="P902" i="1"/>
  <c r="O902" i="1"/>
  <c r="N902" i="1"/>
  <c r="Q901" i="1"/>
  <c r="P901" i="1"/>
  <c r="O901" i="1"/>
  <c r="N901" i="1"/>
  <c r="Q900" i="1"/>
  <c r="P900" i="1"/>
  <c r="O900" i="1"/>
  <c r="N900" i="1"/>
  <c r="Q899" i="1"/>
  <c r="P899" i="1"/>
  <c r="O899" i="1"/>
  <c r="N899" i="1"/>
  <c r="Q898" i="1"/>
  <c r="P898" i="1"/>
  <c r="O898" i="1"/>
  <c r="N898" i="1"/>
  <c r="Q897" i="1"/>
  <c r="P897" i="1"/>
  <c r="O897" i="1"/>
  <c r="N897" i="1"/>
  <c r="Q896" i="1"/>
  <c r="P896" i="1"/>
  <c r="O896" i="1"/>
  <c r="N896" i="1"/>
  <c r="Q895" i="1"/>
  <c r="P895" i="1"/>
  <c r="O895" i="1"/>
  <c r="N895" i="1"/>
  <c r="Q894" i="1"/>
  <c r="P894" i="1"/>
  <c r="O894" i="1"/>
  <c r="N894" i="1"/>
  <c r="Q893" i="1"/>
  <c r="P893" i="1"/>
  <c r="O893" i="1"/>
  <c r="N893" i="1"/>
  <c r="Q892" i="1"/>
  <c r="P892" i="1"/>
  <c r="O892" i="1"/>
  <c r="N892" i="1"/>
  <c r="Q891" i="1"/>
  <c r="P891" i="1"/>
  <c r="O891" i="1"/>
  <c r="N891" i="1"/>
  <c r="Q890" i="1"/>
  <c r="P890" i="1"/>
  <c r="O890" i="1"/>
  <c r="N890" i="1"/>
  <c r="Q889" i="1"/>
  <c r="P889" i="1"/>
  <c r="O889" i="1"/>
  <c r="N889" i="1"/>
  <c r="Q888" i="1"/>
  <c r="P888" i="1"/>
  <c r="O888" i="1"/>
  <c r="N888" i="1"/>
  <c r="Q887" i="1"/>
  <c r="P887" i="1"/>
  <c r="O887" i="1"/>
  <c r="N887" i="1"/>
  <c r="Q886" i="1"/>
  <c r="P886" i="1"/>
  <c r="O886" i="1"/>
  <c r="N886" i="1"/>
  <c r="Q885" i="1"/>
  <c r="P885" i="1"/>
  <c r="O885" i="1"/>
  <c r="N885" i="1"/>
  <c r="Q884" i="1"/>
  <c r="P884" i="1"/>
  <c r="O884" i="1"/>
  <c r="N884" i="1"/>
  <c r="Q883" i="1"/>
  <c r="P883" i="1"/>
  <c r="O883" i="1"/>
  <c r="N883" i="1"/>
  <c r="Q882" i="1"/>
  <c r="P882" i="1"/>
  <c r="O882" i="1"/>
  <c r="N882" i="1"/>
  <c r="Q881" i="1"/>
  <c r="P881" i="1"/>
  <c r="O881" i="1"/>
  <c r="N881" i="1"/>
  <c r="Q880" i="1"/>
  <c r="P880" i="1"/>
  <c r="O880" i="1"/>
  <c r="N880" i="1"/>
  <c r="Q879" i="1"/>
  <c r="P879" i="1"/>
  <c r="O879" i="1"/>
  <c r="N879" i="1"/>
  <c r="Q878" i="1"/>
  <c r="P878" i="1"/>
  <c r="O878" i="1"/>
  <c r="N878" i="1"/>
  <c r="Q877" i="1"/>
  <c r="P877" i="1"/>
  <c r="O877" i="1"/>
  <c r="N877" i="1"/>
  <c r="Q876" i="1"/>
  <c r="P876" i="1"/>
  <c r="O876" i="1"/>
  <c r="N876" i="1"/>
  <c r="Q875" i="1"/>
  <c r="P875" i="1"/>
  <c r="O875" i="1"/>
  <c r="N875" i="1"/>
  <c r="Q874" i="1"/>
  <c r="P874" i="1"/>
  <c r="O874" i="1"/>
  <c r="N874" i="1"/>
  <c r="Q873" i="1"/>
  <c r="P873" i="1"/>
  <c r="O873" i="1"/>
  <c r="N873" i="1"/>
  <c r="Q872" i="1"/>
  <c r="P872" i="1"/>
  <c r="O872" i="1"/>
  <c r="N872" i="1"/>
  <c r="Q871" i="1"/>
  <c r="P871" i="1"/>
  <c r="O871" i="1"/>
  <c r="N871" i="1"/>
  <c r="Q870" i="1"/>
  <c r="P870" i="1"/>
  <c r="O870" i="1"/>
  <c r="N870" i="1"/>
  <c r="Q869" i="1"/>
  <c r="P869" i="1"/>
  <c r="O869" i="1"/>
  <c r="N869" i="1"/>
  <c r="Q868" i="1"/>
  <c r="P868" i="1"/>
  <c r="O868" i="1"/>
  <c r="N868" i="1"/>
  <c r="Q867" i="1"/>
  <c r="P867" i="1"/>
  <c r="O867" i="1"/>
  <c r="N867" i="1"/>
  <c r="Q866" i="1"/>
  <c r="P866" i="1"/>
  <c r="O866" i="1"/>
  <c r="N866" i="1"/>
  <c r="Q865" i="1"/>
  <c r="P865" i="1"/>
  <c r="O865" i="1"/>
  <c r="N865" i="1"/>
  <c r="Q864" i="1"/>
  <c r="P864" i="1"/>
  <c r="O864" i="1"/>
  <c r="N864" i="1"/>
  <c r="Q863" i="1"/>
  <c r="P863" i="1"/>
  <c r="O863" i="1"/>
  <c r="N863" i="1"/>
  <c r="Q862" i="1"/>
  <c r="P862" i="1"/>
  <c r="O862" i="1"/>
  <c r="N862" i="1"/>
  <c r="Q861" i="1"/>
  <c r="P861" i="1"/>
  <c r="O861" i="1"/>
  <c r="N861" i="1"/>
  <c r="Q860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Q850" i="1"/>
  <c r="P850" i="1"/>
  <c r="O850" i="1"/>
  <c r="N850" i="1"/>
  <c r="Q849" i="1"/>
  <c r="P849" i="1"/>
  <c r="O849" i="1"/>
  <c r="N849" i="1"/>
  <c r="Q848" i="1"/>
  <c r="P848" i="1"/>
  <c r="O848" i="1"/>
  <c r="N848" i="1"/>
  <c r="Q847" i="1"/>
  <c r="P847" i="1"/>
  <c r="O847" i="1"/>
  <c r="N847" i="1"/>
  <c r="Q846" i="1"/>
  <c r="P846" i="1"/>
  <c r="O846" i="1"/>
  <c r="N846" i="1"/>
  <c r="Q845" i="1"/>
  <c r="P845" i="1"/>
  <c r="O845" i="1"/>
  <c r="N845" i="1"/>
  <c r="Q844" i="1"/>
  <c r="P844" i="1"/>
  <c r="O844" i="1"/>
  <c r="N844" i="1"/>
  <c r="Q843" i="1"/>
  <c r="P843" i="1"/>
  <c r="O843" i="1"/>
  <c r="N843" i="1"/>
  <c r="Q842" i="1"/>
  <c r="P842" i="1"/>
  <c r="O842" i="1"/>
  <c r="N842" i="1"/>
  <c r="Q841" i="1"/>
  <c r="P841" i="1"/>
  <c r="O841" i="1"/>
  <c r="N841" i="1"/>
  <c r="Q840" i="1"/>
  <c r="P840" i="1"/>
  <c r="O840" i="1"/>
  <c r="N840" i="1"/>
  <c r="Q839" i="1"/>
  <c r="P839" i="1"/>
  <c r="O839" i="1"/>
  <c r="N839" i="1"/>
  <c r="Q838" i="1"/>
  <c r="P838" i="1"/>
  <c r="O838" i="1"/>
  <c r="N838" i="1"/>
  <c r="Q837" i="1"/>
  <c r="P837" i="1"/>
  <c r="O837" i="1"/>
  <c r="N837" i="1"/>
  <c r="Q836" i="1"/>
  <c r="P836" i="1"/>
  <c r="O836" i="1"/>
  <c r="N836" i="1"/>
  <c r="Q835" i="1"/>
  <c r="P835" i="1"/>
  <c r="O835" i="1"/>
  <c r="N835" i="1"/>
  <c r="Q834" i="1"/>
  <c r="P834" i="1"/>
  <c r="O834" i="1"/>
  <c r="N834" i="1"/>
  <c r="Q833" i="1"/>
  <c r="P833" i="1"/>
  <c r="O833" i="1"/>
  <c r="N833" i="1"/>
  <c r="Q832" i="1"/>
  <c r="P832" i="1"/>
  <c r="O832" i="1"/>
  <c r="N832" i="1"/>
  <c r="Q831" i="1"/>
  <c r="P831" i="1"/>
  <c r="O831" i="1"/>
  <c r="N831" i="1"/>
  <c r="Q830" i="1"/>
  <c r="P830" i="1"/>
  <c r="O830" i="1"/>
  <c r="N830" i="1"/>
  <c r="Q829" i="1"/>
  <c r="P829" i="1"/>
  <c r="O829" i="1"/>
  <c r="N829" i="1"/>
  <c r="Q828" i="1"/>
  <c r="P828" i="1"/>
  <c r="O828" i="1"/>
  <c r="N828" i="1"/>
  <c r="Q827" i="1"/>
  <c r="P827" i="1"/>
  <c r="O827" i="1"/>
  <c r="N827" i="1"/>
  <c r="Q826" i="1"/>
  <c r="P826" i="1"/>
  <c r="O826" i="1"/>
  <c r="N826" i="1"/>
  <c r="Q825" i="1"/>
  <c r="P825" i="1"/>
  <c r="O825" i="1"/>
  <c r="N825" i="1"/>
  <c r="Q824" i="1"/>
  <c r="P824" i="1"/>
  <c r="O824" i="1"/>
  <c r="N824" i="1"/>
  <c r="Q823" i="1"/>
  <c r="P823" i="1"/>
  <c r="O823" i="1"/>
  <c r="N823" i="1"/>
  <c r="Q822" i="1"/>
  <c r="P822" i="1"/>
  <c r="O822" i="1"/>
  <c r="N822" i="1"/>
  <c r="Q821" i="1"/>
  <c r="P821" i="1"/>
  <c r="O821" i="1"/>
  <c r="N821" i="1"/>
  <c r="Q820" i="1"/>
  <c r="P820" i="1"/>
  <c r="O820" i="1"/>
  <c r="N820" i="1"/>
  <c r="Q819" i="1"/>
  <c r="P819" i="1"/>
  <c r="O819" i="1"/>
  <c r="N819" i="1"/>
  <c r="Q818" i="1"/>
  <c r="P818" i="1"/>
  <c r="O818" i="1"/>
  <c r="N818" i="1"/>
  <c r="Q817" i="1"/>
  <c r="P817" i="1"/>
  <c r="O817" i="1"/>
  <c r="N817" i="1"/>
  <c r="Q816" i="1"/>
  <c r="P816" i="1"/>
  <c r="O816" i="1"/>
  <c r="N816" i="1"/>
  <c r="Q815" i="1"/>
  <c r="P815" i="1"/>
  <c r="O815" i="1"/>
  <c r="N815" i="1"/>
  <c r="Q814" i="1"/>
  <c r="P814" i="1"/>
  <c r="O814" i="1"/>
  <c r="N814" i="1"/>
  <c r="Q813" i="1"/>
  <c r="P813" i="1"/>
  <c r="O813" i="1"/>
  <c r="N813" i="1"/>
  <c r="Q812" i="1"/>
  <c r="P812" i="1"/>
  <c r="O812" i="1"/>
  <c r="N812" i="1"/>
  <c r="Q811" i="1"/>
  <c r="P811" i="1"/>
  <c r="O811" i="1"/>
  <c r="N811" i="1"/>
  <c r="Q810" i="1"/>
  <c r="P810" i="1"/>
  <c r="O810" i="1"/>
  <c r="N810" i="1"/>
  <c r="Q809" i="1"/>
  <c r="P809" i="1"/>
  <c r="O809" i="1"/>
  <c r="N809" i="1"/>
  <c r="Q808" i="1"/>
  <c r="P808" i="1"/>
  <c r="O808" i="1"/>
  <c r="N808" i="1"/>
  <c r="Q807" i="1"/>
  <c r="P807" i="1"/>
  <c r="O807" i="1"/>
  <c r="N807" i="1"/>
  <c r="Q806" i="1"/>
  <c r="P806" i="1"/>
  <c r="O806" i="1"/>
  <c r="N806" i="1"/>
  <c r="Q805" i="1"/>
  <c r="P805" i="1"/>
  <c r="O805" i="1"/>
  <c r="N805" i="1"/>
  <c r="Q804" i="1"/>
  <c r="P804" i="1"/>
  <c r="O804" i="1"/>
  <c r="N804" i="1"/>
  <c r="Q803" i="1"/>
  <c r="P803" i="1"/>
  <c r="O803" i="1"/>
  <c r="N803" i="1"/>
  <c r="Q802" i="1"/>
  <c r="P802" i="1"/>
  <c r="O802" i="1"/>
  <c r="N802" i="1"/>
  <c r="Q801" i="1"/>
  <c r="P801" i="1"/>
  <c r="O801" i="1"/>
  <c r="N801" i="1"/>
  <c r="Q800" i="1"/>
  <c r="P800" i="1"/>
  <c r="O800" i="1"/>
  <c r="N800" i="1"/>
  <c r="Q799" i="1"/>
  <c r="P799" i="1"/>
  <c r="O799" i="1"/>
  <c r="N799" i="1"/>
  <c r="Q798" i="1"/>
  <c r="P798" i="1"/>
  <c r="O798" i="1"/>
  <c r="N798" i="1"/>
  <c r="Q797" i="1"/>
  <c r="P797" i="1"/>
  <c r="O797" i="1"/>
  <c r="N797" i="1"/>
  <c r="Q796" i="1"/>
  <c r="P796" i="1"/>
  <c r="O796" i="1"/>
  <c r="N796" i="1"/>
  <c r="Q795" i="1"/>
  <c r="P795" i="1"/>
  <c r="O795" i="1"/>
  <c r="N795" i="1"/>
  <c r="Q794" i="1"/>
  <c r="P794" i="1"/>
  <c r="O794" i="1"/>
  <c r="N794" i="1"/>
  <c r="Q793" i="1"/>
  <c r="P793" i="1"/>
  <c r="O793" i="1"/>
  <c r="N793" i="1"/>
  <c r="Q792" i="1"/>
  <c r="P792" i="1"/>
  <c r="O792" i="1"/>
  <c r="N792" i="1"/>
  <c r="Q791" i="1"/>
  <c r="P791" i="1"/>
  <c r="O791" i="1"/>
  <c r="N791" i="1"/>
  <c r="Q790" i="1"/>
  <c r="P790" i="1"/>
  <c r="O790" i="1"/>
  <c r="N790" i="1"/>
  <c r="Q789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Q779" i="1"/>
  <c r="P779" i="1"/>
  <c r="O779" i="1"/>
  <c r="N779" i="1"/>
  <c r="Q778" i="1"/>
  <c r="P778" i="1"/>
  <c r="O778" i="1"/>
  <c r="N778" i="1"/>
  <c r="Q777" i="1"/>
  <c r="P777" i="1"/>
  <c r="O777" i="1"/>
  <c r="N777" i="1"/>
  <c r="Q776" i="1"/>
  <c r="P776" i="1"/>
  <c r="O776" i="1"/>
  <c r="N776" i="1"/>
  <c r="Q775" i="1"/>
  <c r="P775" i="1"/>
  <c r="O775" i="1"/>
  <c r="N775" i="1"/>
  <c r="Q774" i="1"/>
  <c r="P774" i="1"/>
  <c r="O774" i="1"/>
  <c r="N774" i="1"/>
  <c r="Q773" i="1"/>
  <c r="P773" i="1"/>
  <c r="O773" i="1"/>
  <c r="N773" i="1"/>
  <c r="Q772" i="1"/>
  <c r="P772" i="1"/>
  <c r="O772" i="1"/>
  <c r="N772" i="1"/>
  <c r="Q771" i="1"/>
  <c r="P771" i="1"/>
  <c r="O771" i="1"/>
  <c r="N771" i="1"/>
  <c r="Q770" i="1"/>
  <c r="P770" i="1"/>
  <c r="O770" i="1"/>
  <c r="N770" i="1"/>
  <c r="Q769" i="1"/>
  <c r="P769" i="1"/>
  <c r="O769" i="1"/>
  <c r="N769" i="1"/>
  <c r="Q768" i="1"/>
  <c r="P768" i="1"/>
  <c r="O768" i="1"/>
  <c r="N768" i="1"/>
  <c r="Q767" i="1"/>
  <c r="P767" i="1"/>
  <c r="O767" i="1"/>
  <c r="N767" i="1"/>
  <c r="Q766" i="1"/>
  <c r="P766" i="1"/>
  <c r="O766" i="1"/>
  <c r="N766" i="1"/>
  <c r="Q765" i="1"/>
  <c r="P765" i="1"/>
  <c r="O765" i="1"/>
  <c r="N765" i="1"/>
  <c r="Q764" i="1"/>
  <c r="P764" i="1"/>
  <c r="O764" i="1"/>
  <c r="N764" i="1"/>
  <c r="Q763" i="1"/>
  <c r="P763" i="1"/>
  <c r="O763" i="1"/>
  <c r="N763" i="1"/>
  <c r="Q762" i="1"/>
  <c r="P762" i="1"/>
  <c r="O762" i="1"/>
  <c r="N762" i="1"/>
  <c r="Q761" i="1"/>
  <c r="P761" i="1"/>
  <c r="O761" i="1"/>
  <c r="N761" i="1"/>
  <c r="Q760" i="1"/>
  <c r="P760" i="1"/>
  <c r="O760" i="1"/>
  <c r="N760" i="1"/>
  <c r="Q759" i="1"/>
  <c r="P759" i="1"/>
  <c r="O759" i="1"/>
  <c r="N759" i="1"/>
  <c r="Q758" i="1"/>
  <c r="P758" i="1"/>
  <c r="O758" i="1"/>
  <c r="N758" i="1"/>
  <c r="Q757" i="1"/>
  <c r="P757" i="1"/>
  <c r="O757" i="1"/>
  <c r="N757" i="1"/>
  <c r="Q756" i="1"/>
  <c r="P756" i="1"/>
  <c r="O756" i="1"/>
  <c r="N756" i="1"/>
  <c r="Q755" i="1"/>
  <c r="P755" i="1"/>
  <c r="O755" i="1"/>
  <c r="N755" i="1"/>
  <c r="Q754" i="1"/>
  <c r="P754" i="1"/>
  <c r="O754" i="1"/>
  <c r="N754" i="1"/>
  <c r="Q753" i="1"/>
  <c r="P753" i="1"/>
  <c r="O753" i="1"/>
  <c r="N753" i="1"/>
  <c r="Q752" i="1"/>
  <c r="P752" i="1"/>
  <c r="O752" i="1"/>
  <c r="N752" i="1"/>
  <c r="Q751" i="1"/>
  <c r="P751" i="1"/>
  <c r="O751" i="1"/>
  <c r="N751" i="1"/>
  <c r="Q750" i="1"/>
  <c r="P750" i="1"/>
  <c r="O750" i="1"/>
  <c r="N750" i="1"/>
  <c r="Q749" i="1"/>
  <c r="P749" i="1"/>
  <c r="O749" i="1"/>
  <c r="N749" i="1"/>
  <c r="Q748" i="1"/>
  <c r="P748" i="1"/>
  <c r="O748" i="1"/>
  <c r="N748" i="1"/>
  <c r="Q747" i="1"/>
  <c r="P747" i="1"/>
  <c r="O747" i="1"/>
  <c r="N747" i="1"/>
  <c r="Q746" i="1"/>
  <c r="P746" i="1"/>
  <c r="O746" i="1"/>
  <c r="N746" i="1"/>
  <c r="Q745" i="1"/>
  <c r="P745" i="1"/>
  <c r="O745" i="1"/>
  <c r="N745" i="1"/>
  <c r="Q744" i="1"/>
  <c r="P744" i="1"/>
  <c r="O744" i="1"/>
  <c r="N744" i="1"/>
  <c r="Q743" i="1"/>
  <c r="P743" i="1"/>
  <c r="O743" i="1"/>
  <c r="N743" i="1"/>
  <c r="Q742" i="1"/>
  <c r="P742" i="1"/>
  <c r="O742" i="1"/>
  <c r="N742" i="1"/>
  <c r="Q741" i="1"/>
  <c r="P741" i="1"/>
  <c r="O741" i="1"/>
  <c r="N741" i="1"/>
  <c r="Q740" i="1"/>
  <c r="P740" i="1"/>
  <c r="O740" i="1"/>
  <c r="N740" i="1"/>
  <c r="Q739" i="1"/>
  <c r="P739" i="1"/>
  <c r="O739" i="1"/>
  <c r="N739" i="1"/>
  <c r="Q738" i="1"/>
  <c r="P738" i="1"/>
  <c r="O738" i="1"/>
  <c r="N738" i="1"/>
  <c r="Q737" i="1"/>
  <c r="P737" i="1"/>
  <c r="O737" i="1"/>
  <c r="N737" i="1"/>
  <c r="Q736" i="1"/>
  <c r="P736" i="1"/>
  <c r="O736" i="1"/>
  <c r="N736" i="1"/>
  <c r="Q735" i="1"/>
  <c r="P735" i="1"/>
  <c r="O735" i="1"/>
  <c r="N735" i="1"/>
  <c r="Q734" i="1"/>
  <c r="P734" i="1"/>
  <c r="O734" i="1"/>
  <c r="N734" i="1"/>
  <c r="Q733" i="1"/>
  <c r="P733" i="1"/>
  <c r="O733" i="1"/>
  <c r="N733" i="1"/>
  <c r="Q732" i="1"/>
  <c r="P732" i="1"/>
  <c r="O732" i="1"/>
  <c r="N732" i="1"/>
  <c r="Q731" i="1"/>
  <c r="P731" i="1"/>
  <c r="O731" i="1"/>
  <c r="N731" i="1"/>
  <c r="Q730" i="1"/>
  <c r="P730" i="1"/>
  <c r="O730" i="1"/>
  <c r="N730" i="1"/>
  <c r="Q729" i="1"/>
  <c r="P729" i="1"/>
  <c r="O729" i="1"/>
  <c r="N729" i="1"/>
  <c r="Q728" i="1"/>
  <c r="P728" i="1"/>
  <c r="O728" i="1"/>
  <c r="N728" i="1"/>
  <c r="Q727" i="1"/>
  <c r="P727" i="1"/>
  <c r="O727" i="1"/>
  <c r="N727" i="1"/>
  <c r="Q726" i="1"/>
  <c r="P726" i="1"/>
  <c r="O726" i="1"/>
  <c r="N726" i="1"/>
  <c r="Q725" i="1"/>
  <c r="P725" i="1"/>
  <c r="O725" i="1"/>
  <c r="N725" i="1"/>
  <c r="Q724" i="1"/>
  <c r="P724" i="1"/>
  <c r="O724" i="1"/>
  <c r="N724" i="1"/>
  <c r="Q723" i="1"/>
  <c r="P723" i="1"/>
  <c r="O723" i="1"/>
  <c r="N723" i="1"/>
  <c r="Q722" i="1"/>
  <c r="P722" i="1"/>
  <c r="O722" i="1"/>
  <c r="N722" i="1"/>
  <c r="Q721" i="1"/>
  <c r="P721" i="1"/>
  <c r="O721" i="1"/>
  <c r="N721" i="1"/>
  <c r="Q720" i="1"/>
  <c r="P720" i="1"/>
  <c r="O720" i="1"/>
  <c r="N720" i="1"/>
  <c r="Q719" i="1"/>
  <c r="P719" i="1"/>
  <c r="O719" i="1"/>
  <c r="N719" i="1"/>
  <c r="Q718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Q708" i="1"/>
  <c r="P708" i="1"/>
  <c r="O708" i="1"/>
  <c r="N708" i="1"/>
  <c r="Q707" i="1"/>
  <c r="P707" i="1"/>
  <c r="O707" i="1"/>
  <c r="N707" i="1"/>
  <c r="Q706" i="1"/>
  <c r="P706" i="1"/>
  <c r="O706" i="1"/>
  <c r="N706" i="1"/>
  <c r="Q705" i="1"/>
  <c r="P705" i="1"/>
  <c r="O705" i="1"/>
  <c r="N705" i="1"/>
  <c r="Q704" i="1"/>
  <c r="P704" i="1"/>
  <c r="O704" i="1"/>
  <c r="N704" i="1"/>
  <c r="Q703" i="1"/>
  <c r="P703" i="1"/>
  <c r="O703" i="1"/>
  <c r="N703" i="1"/>
  <c r="Q702" i="1"/>
  <c r="P702" i="1"/>
  <c r="O702" i="1"/>
  <c r="N702" i="1"/>
  <c r="Q701" i="1"/>
  <c r="P701" i="1"/>
  <c r="O701" i="1"/>
  <c r="N701" i="1"/>
  <c r="Q700" i="1"/>
  <c r="P700" i="1"/>
  <c r="O700" i="1"/>
  <c r="N700" i="1"/>
  <c r="Q699" i="1"/>
  <c r="P699" i="1"/>
  <c r="O699" i="1"/>
  <c r="N699" i="1"/>
  <c r="Q698" i="1"/>
  <c r="P698" i="1"/>
  <c r="O698" i="1"/>
  <c r="N698" i="1"/>
  <c r="Q697" i="1"/>
  <c r="P697" i="1"/>
  <c r="O697" i="1"/>
  <c r="N697" i="1"/>
  <c r="Q696" i="1"/>
  <c r="P696" i="1"/>
  <c r="O696" i="1"/>
  <c r="N696" i="1"/>
  <c r="Q695" i="1"/>
  <c r="P695" i="1"/>
  <c r="O695" i="1"/>
  <c r="N695" i="1"/>
  <c r="Q694" i="1"/>
  <c r="P694" i="1"/>
  <c r="O694" i="1"/>
  <c r="N694" i="1"/>
  <c r="Q693" i="1"/>
  <c r="P693" i="1"/>
  <c r="O693" i="1"/>
  <c r="N693" i="1"/>
  <c r="Q692" i="1"/>
  <c r="P692" i="1"/>
  <c r="O692" i="1"/>
  <c r="N692" i="1"/>
  <c r="Q691" i="1"/>
  <c r="P691" i="1"/>
  <c r="O691" i="1"/>
  <c r="N691" i="1"/>
  <c r="Q690" i="1"/>
  <c r="P690" i="1"/>
  <c r="O690" i="1"/>
  <c r="N690" i="1"/>
  <c r="Q689" i="1"/>
  <c r="P689" i="1"/>
  <c r="O689" i="1"/>
  <c r="N689" i="1"/>
  <c r="Q688" i="1"/>
  <c r="P688" i="1"/>
  <c r="O688" i="1"/>
  <c r="N688" i="1"/>
  <c r="Q687" i="1"/>
  <c r="P687" i="1"/>
  <c r="O687" i="1"/>
  <c r="N687" i="1"/>
  <c r="Q686" i="1"/>
  <c r="P686" i="1"/>
  <c r="O686" i="1"/>
  <c r="N686" i="1"/>
  <c r="Q685" i="1"/>
  <c r="P685" i="1"/>
  <c r="O685" i="1"/>
  <c r="N685" i="1"/>
  <c r="Q684" i="1"/>
  <c r="P684" i="1"/>
  <c r="O684" i="1"/>
  <c r="N684" i="1"/>
  <c r="Q683" i="1"/>
  <c r="P683" i="1"/>
  <c r="O683" i="1"/>
  <c r="N683" i="1"/>
  <c r="Q682" i="1"/>
  <c r="P682" i="1"/>
  <c r="O682" i="1"/>
  <c r="N682" i="1"/>
  <c r="Q681" i="1"/>
  <c r="P681" i="1"/>
  <c r="O681" i="1"/>
  <c r="N681" i="1"/>
  <c r="Q680" i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3" i="1"/>
  <c r="P663" i="1"/>
  <c r="O663" i="1"/>
  <c r="N663" i="1"/>
  <c r="Q662" i="1"/>
  <c r="P662" i="1"/>
  <c r="O662" i="1"/>
  <c r="N662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<sst xmlns="http://schemas.openxmlformats.org/spreadsheetml/2006/main" count="4589" uniqueCount="1739">
  <si>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</si>
  <si>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</si>
  <si>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</si>
  <si>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</si>
  <si>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</si>
  <si>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</si>
  <si>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</si>
  <si>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</si>
  <si>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</si>
  <si>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</si>
  <si>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</si>
  <si>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</si>
  <si>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GrpSz</t>
  </si>
  <si>
    <t>WifeAboard</t>
  </si>
  <si>
    <t>HusbandAboard</t>
  </si>
  <si>
    <t>Top</t>
  </si>
  <si>
    <t>Rear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</si>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</sst>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JElGhiran/Desktop/DSD/train-test%20com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p"/>
      <sheetName val="Sheet3"/>
      <sheetName val="male names"/>
      <sheetName val="female names parantheses"/>
      <sheetName val="female names"/>
    </sheetNames>
    <sheetDataSet>
      <sheetData sheetId="0">
        <row r="2">
          <cell r="D2" t="str">
            <v>Braund, Mr. Owen Harris</v>
          </cell>
        </row>
        <row r="3">
          <cell r="D3" t="str">
            <v>Cumings, Mrs. John Bradley (Florence Briggs Thayer)</v>
          </cell>
        </row>
        <row r="4">
          <cell r="D4" t="str">
            <v>Heikkinen, Miss. Laina</v>
          </cell>
        </row>
        <row r="5">
          <cell r="D5" t="str">
            <v>Futrelle, Mrs. Jacques Heath (Lily May Peel)</v>
          </cell>
        </row>
        <row r="6">
          <cell r="D6" t="str">
            <v>Allen, Mr. William Henry</v>
          </cell>
        </row>
        <row r="7">
          <cell r="D7" t="str">
            <v>Moran, Mr. James</v>
          </cell>
        </row>
        <row r="8">
          <cell r="D8" t="str">
            <v>McCarthy, Mr. Timothy J</v>
          </cell>
        </row>
        <row r="9">
          <cell r="D9" t="str">
            <v>Palsson, Master. Gosta Leonard</v>
          </cell>
        </row>
        <row r="10">
          <cell r="D10" t="str">
            <v>Johnson, Mrs. Oscar W (Elisabeth Vilhelmina Berg)</v>
          </cell>
        </row>
        <row r="11">
          <cell r="D11" t="str">
            <v>Nasser, Mrs. Nicholas (Adele Achem)</v>
          </cell>
        </row>
        <row r="12">
          <cell r="D12" t="str">
            <v>Sandstrom, Miss. Marguerite Rut</v>
          </cell>
        </row>
        <row r="13">
          <cell r="D13" t="str">
            <v>Bonnell, Miss. Elizabeth</v>
          </cell>
        </row>
        <row r="14">
          <cell r="D14" t="str">
            <v>Saundercock, Mr. William Henry</v>
          </cell>
        </row>
        <row r="15">
          <cell r="D15" t="str">
            <v>Andersson, Mr. Anders Johan</v>
          </cell>
        </row>
        <row r="16">
          <cell r="D16" t="str">
            <v>Vestrom, Miss. Hulda Amanda Adolfina</v>
          </cell>
        </row>
        <row r="17">
          <cell r="D17" t="str">
            <v xml:space="preserve">Hewlett, Mrs. (Mary D Kingcome) </v>
          </cell>
        </row>
        <row r="18">
          <cell r="D18" t="str">
            <v>Rice, Master. Eugene</v>
          </cell>
        </row>
        <row r="19">
          <cell r="D19" t="str">
            <v>Williams, Mr. Charles Eugene</v>
          </cell>
        </row>
        <row r="20">
          <cell r="D20" t="str">
            <v>Vander Planke, Mrs. Julius (Emelia Maria Vandemoortele)</v>
          </cell>
        </row>
        <row r="21">
          <cell r="D21" t="str">
            <v>Masselmani, Mrs. Fatima</v>
          </cell>
        </row>
        <row r="22">
          <cell r="D22" t="str">
            <v>Fynney, Mr. Joseph J</v>
          </cell>
        </row>
        <row r="23">
          <cell r="D23" t="str">
            <v>Beesley, Mr. Lawrence</v>
          </cell>
        </row>
        <row r="24">
          <cell r="D24" t="str">
            <v>McGowan, Miss. Anna "Annie"</v>
          </cell>
        </row>
        <row r="25">
          <cell r="D25" t="str">
            <v>Sloper, Mr. William Thompson</v>
          </cell>
        </row>
        <row r="26">
          <cell r="D26" t="str">
            <v>Palsson, Miss. Torborg Danira</v>
          </cell>
        </row>
        <row r="27">
          <cell r="D27" t="str">
            <v>Asplund, Mrs. Carl Oscar (Selma Augusta Emilia Johansson)</v>
          </cell>
        </row>
        <row r="28">
          <cell r="D28" t="str">
            <v>Emir, Mr. Farred Chehab</v>
          </cell>
        </row>
        <row r="29">
          <cell r="D29" t="str">
            <v>Fortune, Mr. Charles Alexander</v>
          </cell>
        </row>
        <row r="30">
          <cell r="D30" t="str">
            <v>O'Dwyer, Miss. Ellen "Nellie"</v>
          </cell>
        </row>
        <row r="31">
          <cell r="D31" t="str">
            <v>Todoroff, Mr. Lalio</v>
          </cell>
        </row>
        <row r="32">
          <cell r="D32" t="str">
            <v>Uruchurtu, Don. Manuel E</v>
          </cell>
        </row>
        <row r="33">
          <cell r="D33" t="str">
            <v>Spencer, Mrs. William Augustus (Marie Eugenie)</v>
          </cell>
        </row>
        <row r="34">
          <cell r="D34" t="str">
            <v>Glynn, Miss. Mary Agatha</v>
          </cell>
        </row>
        <row r="35">
          <cell r="D35" t="str">
            <v>Wheadon, Mr. Edward H</v>
          </cell>
        </row>
        <row r="36">
          <cell r="D36" t="str">
            <v>Meyer, Mr. Edgar Joseph</v>
          </cell>
        </row>
        <row r="37">
          <cell r="D37" t="str">
            <v>Holverson, Mr. Alexander Oskar</v>
          </cell>
        </row>
        <row r="38">
          <cell r="D38" t="str">
            <v>Mamee, Mr. Hanna</v>
          </cell>
        </row>
        <row r="39">
          <cell r="D39" t="str">
            <v>Cann, Mr. Ernest Charles</v>
          </cell>
        </row>
        <row r="40">
          <cell r="D40" t="str">
            <v>Vander Planke, Miss. Augusta Maria</v>
          </cell>
        </row>
        <row r="41">
          <cell r="D41" t="str">
            <v>Nicola-Yarred, Miss. Jamila</v>
          </cell>
        </row>
        <row r="42">
          <cell r="D42" t="str">
            <v>Ahlin, Mrs. Johan (Johanna Persdotter Larsson)</v>
          </cell>
        </row>
        <row r="43">
          <cell r="D43" t="str">
            <v>Turpin, Mrs. William John Robert (Dorothy Ann Wonnacott)</v>
          </cell>
        </row>
        <row r="44">
          <cell r="D44" t="str">
            <v>Kraeff, Mr. Theodor</v>
          </cell>
        </row>
        <row r="45">
          <cell r="D45" t="str">
            <v>Laroche, Miss. Simonne Marie Anne Andree</v>
          </cell>
        </row>
        <row r="46">
          <cell r="D46" t="str">
            <v>Devaney, Miss. Margaret Delia</v>
          </cell>
        </row>
        <row r="47">
          <cell r="D47" t="str">
            <v>Rogers, Mr. William John</v>
          </cell>
        </row>
        <row r="48">
          <cell r="D48" t="str">
            <v>Lennon, Mr. Denis</v>
          </cell>
        </row>
        <row r="49">
          <cell r="D49" t="str">
            <v>O'Driscoll, Miss. Bridget</v>
          </cell>
        </row>
        <row r="50">
          <cell r="D50" t="str">
            <v>Samaan, Mr. Youssef</v>
          </cell>
        </row>
        <row r="51">
          <cell r="D51" t="str">
            <v>Arnold-Franchi, Mrs. Josef (Josefine Franchi)</v>
          </cell>
        </row>
        <row r="52">
          <cell r="D52" t="str">
            <v>Panula, Master. Juha Niilo</v>
          </cell>
        </row>
        <row r="53">
          <cell r="D53" t="str">
            <v>Nosworthy, Mr. Richard Cater</v>
          </cell>
        </row>
        <row r="54">
          <cell r="D54" t="str">
            <v>Harper, Mrs. Henry Sleeper (Myna Haxtun)</v>
          </cell>
        </row>
        <row r="55">
          <cell r="D55" t="str">
            <v>Faunthorpe, Mrs. Lizzie (Elizabeth Anne Wilkinson)</v>
          </cell>
        </row>
        <row r="56">
          <cell r="D56" t="str">
            <v>Ostby, Mr. Engelhart Cornelius</v>
          </cell>
        </row>
        <row r="57">
          <cell r="D57" t="str">
            <v>Woolner, Mr. Hugh</v>
          </cell>
        </row>
        <row r="58">
          <cell r="D58" t="str">
            <v>Rugg, Miss. Emily</v>
          </cell>
        </row>
        <row r="59">
          <cell r="D59" t="str">
            <v>Novel, Mr. Mansouer</v>
          </cell>
        </row>
        <row r="60">
          <cell r="D60" t="str">
            <v>West, Miss. Constance Mirium</v>
          </cell>
        </row>
        <row r="61">
          <cell r="D61" t="str">
            <v>Goodwin, Master. William Frederick</v>
          </cell>
        </row>
        <row r="62">
          <cell r="D62" t="str">
            <v>Sirayanian, Mr. Orsen</v>
          </cell>
        </row>
        <row r="63">
          <cell r="D63" t="str">
            <v>Icard, Miss. Amelie</v>
          </cell>
        </row>
        <row r="64">
          <cell r="D64" t="str">
            <v>Harris, Mr. Henry Birkhardt</v>
          </cell>
        </row>
        <row r="65">
          <cell r="D65" t="str">
            <v>Skoog, Master. Harald</v>
          </cell>
        </row>
        <row r="66">
          <cell r="D66" t="str">
            <v>Stewart, Mr. Albert A</v>
          </cell>
        </row>
        <row r="67">
          <cell r="D67" t="str">
            <v>Moubarek, Master. Gerios</v>
          </cell>
        </row>
        <row r="68">
          <cell r="D68" t="str">
            <v>Nye, Mrs. (Elizabeth Ramell)</v>
          </cell>
        </row>
        <row r="69">
          <cell r="D69" t="str">
            <v>Crease, Mr. Ernest James</v>
          </cell>
        </row>
        <row r="70">
          <cell r="D70" t="str">
            <v>Andersson, Miss. Erna Alexandra</v>
          </cell>
        </row>
        <row r="71">
          <cell r="D71" t="str">
            <v>Kink, Mr. Vincenz</v>
          </cell>
        </row>
        <row r="72">
          <cell r="D72" t="str">
            <v>Jenkin, Mr. Stephen Curnow</v>
          </cell>
        </row>
        <row r="73">
          <cell r="D73" t="str">
            <v>Goodwin, Miss. Lillian Amy</v>
          </cell>
        </row>
        <row r="74">
          <cell r="D74" t="str">
            <v>Hood, Mr. Ambrose Jr</v>
          </cell>
        </row>
        <row r="75">
          <cell r="D75" t="str">
            <v>Chronopoulos, Mr. Apostolos</v>
          </cell>
        </row>
        <row r="76">
          <cell r="D76" t="str">
            <v>Bing, Mr. Lee</v>
          </cell>
        </row>
        <row r="77">
          <cell r="D77" t="str">
            <v>Moen, Mr. Sigurd Hansen</v>
          </cell>
        </row>
        <row r="78">
          <cell r="D78" t="str">
            <v>Staneff, Mr. Ivan</v>
          </cell>
        </row>
        <row r="79">
          <cell r="D79" t="str">
            <v>Moutal, Mr. Rahamin Haim</v>
          </cell>
        </row>
        <row r="80">
          <cell r="D80" t="str">
            <v>Caldwell, Master. Alden Gates</v>
          </cell>
        </row>
        <row r="81">
          <cell r="D81" t="str">
            <v>Dowdell, Miss. Elizabeth</v>
          </cell>
        </row>
        <row r="82">
          <cell r="D82" t="str">
            <v>Waelens, Mr. Achille</v>
          </cell>
        </row>
        <row r="83">
          <cell r="D83" t="str">
            <v>Sheerlinck, Mr. Jan Baptist</v>
          </cell>
        </row>
        <row r="84">
          <cell r="D84" t="str">
            <v>McDermott, Miss. Brigdet Delia</v>
          </cell>
        </row>
        <row r="85">
          <cell r="D85" t="str">
            <v>Carrau, Mr. Francisco M</v>
          </cell>
        </row>
        <row r="86">
          <cell r="D86" t="str">
            <v>Ilett, Miss. Bertha</v>
          </cell>
        </row>
        <row r="87">
          <cell r="D87" t="str">
            <v>Backstrom, Mrs. Karl Alfred (Maria Mathilda Gustafsson)</v>
          </cell>
        </row>
        <row r="88">
          <cell r="D88" t="str">
            <v>Ford, Mr. William Neal</v>
          </cell>
        </row>
        <row r="89">
          <cell r="D89" t="str">
            <v>Slocovski, Mr. Selman Francis</v>
          </cell>
        </row>
        <row r="90">
          <cell r="D90" t="str">
            <v>Fortune, Miss. Mabel Helen</v>
          </cell>
        </row>
        <row r="91">
          <cell r="D91" t="str">
            <v>Celotti, Mr. Francesco</v>
          </cell>
        </row>
        <row r="92">
          <cell r="D92" t="str">
            <v>Christmann, Mr. Emil</v>
          </cell>
        </row>
        <row r="93">
          <cell r="D93" t="str">
            <v>Andreasson, Mr. Paul Edvin</v>
          </cell>
        </row>
        <row r="94">
          <cell r="D94" t="str">
            <v>Chaffee, Mr. Herbert Fuller</v>
          </cell>
        </row>
        <row r="95">
          <cell r="D95" t="str">
            <v>Dean, Mr. Bertram Frank</v>
          </cell>
        </row>
        <row r="96">
          <cell r="D96" t="str">
            <v>Coxon, Mr. Daniel</v>
          </cell>
        </row>
        <row r="97">
          <cell r="D97" t="str">
            <v>Shorney, Mr. Charles Joseph</v>
          </cell>
        </row>
        <row r="98">
          <cell r="D98" t="str">
            <v>Goldschmidt, Mr. George B</v>
          </cell>
        </row>
        <row r="99">
          <cell r="D99" t="str">
            <v>Greenfield, Mr. William Bertram</v>
          </cell>
        </row>
        <row r="100">
          <cell r="D100" t="str">
            <v>Doling, Mrs. John T (Ada Julia Bone)</v>
          </cell>
        </row>
        <row r="101">
          <cell r="D101" t="str">
            <v>Kantor, Mr. Sinai</v>
          </cell>
        </row>
        <row r="102">
          <cell r="D102" t="str">
            <v>Petranec, Miss. Matilda</v>
          </cell>
        </row>
        <row r="103">
          <cell r="D103" t="str">
            <v>Petroff, Mr. Pastcho ("Pentcho")</v>
          </cell>
        </row>
        <row r="104">
          <cell r="D104" t="str">
            <v>White, Mr. Richard Frasar</v>
          </cell>
        </row>
        <row r="105">
          <cell r="D105" t="str">
            <v>Johansson, Mr. Gustaf Joel</v>
          </cell>
        </row>
        <row r="106">
          <cell r="D106" t="str">
            <v>Gustafsson, Mr. Anders Vilhelm</v>
          </cell>
        </row>
        <row r="107">
          <cell r="D107" t="str">
            <v>Mionoff, Mr. Stoytcho</v>
          </cell>
        </row>
        <row r="108">
          <cell r="D108" t="str">
            <v>Salkjelsvik, Miss. Anna Kristine</v>
          </cell>
        </row>
        <row r="109">
          <cell r="D109" t="str">
            <v>Moss, Mr. Albert Johan</v>
          </cell>
        </row>
        <row r="110">
          <cell r="D110" t="str">
            <v>Rekic, Mr. Tido</v>
          </cell>
        </row>
        <row r="111">
          <cell r="D111" t="str">
            <v>Moran, Miss. Bertha</v>
          </cell>
        </row>
        <row r="112">
          <cell r="D112" t="str">
            <v>Porter, Mr. Walter Chamberlain</v>
          </cell>
        </row>
        <row r="113">
          <cell r="D113" t="str">
            <v>Zabour, Miss. Hileni</v>
          </cell>
        </row>
        <row r="114">
          <cell r="D114" t="str">
            <v>Barton, Mr. David John</v>
          </cell>
        </row>
        <row r="115">
          <cell r="D115" t="str">
            <v>Jussila, Miss. Katriina</v>
          </cell>
        </row>
        <row r="116">
          <cell r="D116" t="str">
            <v>Attalah, Miss. Malake</v>
          </cell>
        </row>
        <row r="117">
          <cell r="D117" t="str">
            <v>Pekoniemi, Mr. Edvard</v>
          </cell>
        </row>
        <row r="118">
          <cell r="D118" t="str">
            <v>Connors, Mr. Patrick</v>
          </cell>
        </row>
        <row r="119">
          <cell r="D119" t="str">
            <v>Turpin, Mr. William John Robert</v>
          </cell>
        </row>
        <row r="120">
          <cell r="D120" t="str">
            <v>Baxter, Mr. Quigg Edmond</v>
          </cell>
        </row>
        <row r="121">
          <cell r="D121" t="str">
            <v>Andersson, Miss. Ellis Anna Maria</v>
          </cell>
        </row>
        <row r="122">
          <cell r="D122" t="str">
            <v>Hickman, Mr. Stanley George</v>
          </cell>
        </row>
        <row r="123">
          <cell r="D123" t="str">
            <v>Moore, Mr. Leonard Charles</v>
          </cell>
        </row>
        <row r="124">
          <cell r="D124" t="str">
            <v>Nasser, Mr. Nicholas</v>
          </cell>
        </row>
        <row r="125">
          <cell r="D125" t="str">
            <v>Webber, Miss. Susan</v>
          </cell>
        </row>
        <row r="126">
          <cell r="D126" t="str">
            <v>White, Mr. Percival Wayland</v>
          </cell>
        </row>
        <row r="127">
          <cell r="D127" t="str">
            <v>Nicola-Yarred, Master. Elias</v>
          </cell>
        </row>
        <row r="128">
          <cell r="D128" t="str">
            <v>McMahon, Mr. Martin</v>
          </cell>
        </row>
        <row r="129">
          <cell r="D129" t="str">
            <v>Madsen, Mr. Fridtjof Arne</v>
          </cell>
        </row>
        <row r="130">
          <cell r="D130" t="str">
            <v>Peter, Miss. Anna</v>
          </cell>
        </row>
        <row r="131">
          <cell r="D131" t="str">
            <v>Ekstrom, Mr. Johan</v>
          </cell>
        </row>
        <row r="132">
          <cell r="D132" t="str">
            <v>Drazenoic, Mr. Jozef</v>
          </cell>
        </row>
        <row r="133">
          <cell r="D133" t="str">
            <v>Coelho, Mr. Domingos Fernandeo</v>
          </cell>
        </row>
        <row r="134">
          <cell r="D134" t="str">
            <v>Robins, Mrs. Alexander A (Grace Charity Laury)</v>
          </cell>
        </row>
        <row r="135">
          <cell r="D135" t="str">
            <v>Weisz, Mrs. Leopold (Mathilde Francoise Pede)</v>
          </cell>
        </row>
        <row r="136">
          <cell r="D136" t="str">
            <v>Sobey, Mr. Samuel James Hayden</v>
          </cell>
        </row>
        <row r="137">
          <cell r="D137" t="str">
            <v>Richard, Mr. Emile</v>
          </cell>
        </row>
        <row r="138">
          <cell r="D138" t="str">
            <v>Newsom, Miss. Helen Monypeny</v>
          </cell>
        </row>
        <row r="139">
          <cell r="D139" t="str">
            <v>Futrelle, Mr. Jacques Heath</v>
          </cell>
        </row>
        <row r="140">
          <cell r="D140" t="str">
            <v>Osen, Mr. Olaf Elon</v>
          </cell>
        </row>
        <row r="141">
          <cell r="D141" t="str">
            <v>Giglio, Mr. Victor</v>
          </cell>
        </row>
        <row r="142">
          <cell r="D142" t="str">
            <v>Boulos, Mrs. Joseph (Sultana)</v>
          </cell>
        </row>
        <row r="143">
          <cell r="D143" t="str">
            <v>Nysten, Miss. Anna Sofia</v>
          </cell>
        </row>
        <row r="144">
          <cell r="D144" t="str">
            <v>Hakkarainen, Mrs. Pekka Pietari (Elin Matilda Dolck)</v>
          </cell>
        </row>
        <row r="145">
          <cell r="D145" t="str">
            <v>Burke, Mr. Jeremiah</v>
          </cell>
        </row>
        <row r="146">
          <cell r="D146" t="str">
            <v>Andrew, Mr. Edgardo Samuel</v>
          </cell>
        </row>
        <row r="147">
          <cell r="D147" t="str">
            <v>Nicholls, Mr. Joseph Charles</v>
          </cell>
        </row>
        <row r="148">
          <cell r="D148" t="str">
            <v>Andersson, Mr. August Edvard ("Wennerstrom")</v>
          </cell>
        </row>
        <row r="149">
          <cell r="D149" t="str">
            <v>Ford, Miss. Robina Maggie "Ruby"</v>
          </cell>
        </row>
        <row r="150">
          <cell r="D150" t="str">
            <v>Navratil, Mr. Michel ("Louis M Hoffman")</v>
          </cell>
        </row>
        <row r="151">
          <cell r="D151" t="str">
            <v>Byles, Rev. Thomas Roussel Davids</v>
          </cell>
        </row>
        <row r="152">
          <cell r="D152" t="str">
            <v>Bateman, Rev. Robert James</v>
          </cell>
        </row>
        <row r="153">
          <cell r="D153" t="str">
            <v>Pears, Mrs. Thomas (Edith Wearne)</v>
          </cell>
        </row>
        <row r="154">
          <cell r="D154" t="str">
            <v>Meo, Mr. Alfonzo</v>
          </cell>
        </row>
        <row r="155">
          <cell r="D155" t="str">
            <v>van Billiard, Mr. Austin Blyler</v>
          </cell>
        </row>
        <row r="156">
          <cell r="D156" t="str">
            <v>Olsen, Mr. Ole Martin</v>
          </cell>
        </row>
        <row r="157">
          <cell r="D157" t="str">
            <v>Williams, Mr. Charles Duane</v>
          </cell>
        </row>
        <row r="158">
          <cell r="D158" t="str">
            <v>Gilnagh, Miss. Katherine "Katie"</v>
          </cell>
        </row>
        <row r="159">
          <cell r="D159" t="str">
            <v>Corn, Mr. Harry</v>
          </cell>
        </row>
        <row r="160">
          <cell r="D160" t="str">
            <v>Smiljanic, Mr. Mile</v>
          </cell>
        </row>
        <row r="161">
          <cell r="D161" t="str">
            <v>Sage, Master. Thomas Henry</v>
          </cell>
        </row>
        <row r="162">
          <cell r="D162" t="str">
            <v>Cribb, Mr. John Hatfield</v>
          </cell>
        </row>
        <row r="163">
          <cell r="D163" t="str">
            <v>Watt, Mrs. James (Elizabeth "Bessie" Inglis Milne)</v>
          </cell>
        </row>
        <row r="164">
          <cell r="D164" t="str">
            <v>Bengtsson, Mr. John Viktor</v>
          </cell>
        </row>
        <row r="165">
          <cell r="D165" t="str">
            <v>Calic, Mr. Jovo</v>
          </cell>
        </row>
        <row r="166">
          <cell r="D166" t="str">
            <v>Panula, Master. Eino Viljami</v>
          </cell>
        </row>
        <row r="167">
          <cell r="D167" t="str">
            <v>Goldsmith, Master. Frank John William "Frankie"</v>
          </cell>
        </row>
        <row r="168">
          <cell r="D168" t="str">
            <v>Chibnall, Mrs. (Edith Martha Bowerman)</v>
          </cell>
        </row>
        <row r="169">
          <cell r="D169" t="str">
            <v>Skoog, Mrs. William (Anna Bernhardina Karlsson)</v>
          </cell>
        </row>
        <row r="170">
          <cell r="D170" t="str">
            <v>Baumann, Mr. John D</v>
          </cell>
        </row>
        <row r="171">
          <cell r="D171" t="str">
            <v>Ling, Mr. Lee</v>
          </cell>
        </row>
        <row r="172">
          <cell r="D172" t="str">
            <v>Van der hoef, Mr. Wyckoff</v>
          </cell>
        </row>
        <row r="173">
          <cell r="D173" t="str">
            <v>Rice, Master. Arthur</v>
          </cell>
        </row>
        <row r="174">
          <cell r="D174" t="str">
            <v>Johnson, Miss. Eleanor Ileen</v>
          </cell>
        </row>
        <row r="175">
          <cell r="D175" t="str">
            <v>Sivola, Mr. Antti Wilhelm</v>
          </cell>
        </row>
        <row r="176">
          <cell r="D176" t="str">
            <v>Smith, Mr. James Clinch</v>
          </cell>
        </row>
        <row r="177">
          <cell r="D177" t="str">
            <v>Klasen, Mr. Klas Albin</v>
          </cell>
        </row>
        <row r="178">
          <cell r="D178" t="str">
            <v>Lefebre, Master. Henry Forbes</v>
          </cell>
        </row>
        <row r="179">
          <cell r="D179" t="str">
            <v>Isham, Miss. Ann Elizabeth</v>
          </cell>
        </row>
        <row r="180">
          <cell r="D180" t="str">
            <v>Hale, Mr. Reginald</v>
          </cell>
        </row>
        <row r="181">
          <cell r="D181" t="str">
            <v>Leonard, Mr. Lionel</v>
          </cell>
        </row>
        <row r="182">
          <cell r="D182" t="str">
            <v>Sage, Miss. Constance Gladys</v>
          </cell>
        </row>
        <row r="183">
          <cell r="D183" t="str">
            <v>Pernot, Mr. Rene</v>
          </cell>
        </row>
        <row r="184">
          <cell r="D184" t="str">
            <v>Asplund, Master. Clarence Gustaf Hugo</v>
          </cell>
        </row>
        <row r="185">
          <cell r="D185" t="str">
            <v>Becker, Master. Richard F</v>
          </cell>
        </row>
        <row r="186">
          <cell r="D186" t="str">
            <v>Kink-Heilmann, Miss. Luise Gretchen</v>
          </cell>
        </row>
        <row r="187">
          <cell r="D187" t="str">
            <v>Rood, Mr. Hugh Roscoe</v>
          </cell>
        </row>
        <row r="188">
          <cell r="D188" t="str">
            <v>O'Brien, Mrs. Thomas (Johanna "Hannah" Godfrey)</v>
          </cell>
        </row>
        <row r="189">
          <cell r="D189" t="str">
            <v>Romaine, Mr. Charles Hallace ("Mr C Rolmane")</v>
          </cell>
        </row>
        <row r="190">
          <cell r="D190" t="str">
            <v>Bourke, Mr. John</v>
          </cell>
        </row>
        <row r="191">
          <cell r="D191" t="str">
            <v>Turcin, Mr. Stjepan</v>
          </cell>
        </row>
        <row r="192">
          <cell r="D192" t="str">
            <v>Pinsky, Mrs. (Rosa)</v>
          </cell>
        </row>
        <row r="193">
          <cell r="D193" t="str">
            <v>Carbines, Mr. William</v>
          </cell>
        </row>
        <row r="194">
          <cell r="D194" t="str">
            <v>Andersen-Jensen, Miss. Carla Christine Nielsine</v>
          </cell>
        </row>
        <row r="195">
          <cell r="D195" t="str">
            <v>Navratil, Master. Michel M</v>
          </cell>
        </row>
        <row r="196">
          <cell r="D196" t="str">
            <v>Brown, Mrs. James Joseph (Margaret Tobin)</v>
          </cell>
        </row>
        <row r="197">
          <cell r="D197" t="str">
            <v>Lurette, Miss. Elise</v>
          </cell>
        </row>
        <row r="198">
          <cell r="D198" t="str">
            <v>Mernagh, Mr. Robert</v>
          </cell>
        </row>
        <row r="199">
          <cell r="D199" t="str">
            <v>Olsen, Mr. Karl Siegwart Andreas</v>
          </cell>
        </row>
        <row r="200">
          <cell r="D200" t="str">
            <v>Madigan, Miss. Margaret "Maggie"</v>
          </cell>
        </row>
        <row r="201">
          <cell r="D201" t="str">
            <v>Yrois, Miss. Henriette ("Mrs Harbeck")</v>
          </cell>
        </row>
        <row r="202">
          <cell r="D202" t="str">
            <v>Vande Walle, Mr. Nestor Cyriel</v>
          </cell>
        </row>
        <row r="203">
          <cell r="D203" t="str">
            <v>Sage, Mr. Frederick</v>
          </cell>
        </row>
        <row r="204">
          <cell r="D204" t="str">
            <v>Johanson, Mr. Jakob Alfred</v>
          </cell>
        </row>
        <row r="205">
          <cell r="D205" t="str">
            <v>Youseff, Mr. Gerious</v>
          </cell>
        </row>
        <row r="206">
          <cell r="D206" t="str">
            <v>Cohen, Mr. Gurshon "Gus"</v>
          </cell>
        </row>
        <row r="207">
          <cell r="D207" t="str">
            <v>Strom, Miss. Telma Matilda</v>
          </cell>
        </row>
        <row r="208">
          <cell r="D208" t="str">
            <v>Backstrom, Mr. Karl Alfred</v>
          </cell>
        </row>
        <row r="209">
          <cell r="D209" t="str">
            <v>Albimona, Mr. Nassef Cassem</v>
          </cell>
        </row>
        <row r="210">
          <cell r="D210" t="str">
            <v>Carr, Miss. Helen "Ellen"</v>
          </cell>
        </row>
        <row r="211">
          <cell r="D211" t="str">
            <v>Blank, Mr. Henry</v>
          </cell>
        </row>
        <row r="212">
          <cell r="D212" t="str">
            <v>Ali, Mr. Ahmed</v>
          </cell>
        </row>
        <row r="213">
          <cell r="D213" t="str">
            <v>Cameron, Miss. Clear Annie</v>
          </cell>
        </row>
        <row r="214">
          <cell r="D214" t="str">
            <v>Perkin, Mr. John Henry</v>
          </cell>
        </row>
        <row r="215">
          <cell r="D215" t="str">
            <v>Givard, Mr. Hans Kristensen</v>
          </cell>
        </row>
        <row r="216">
          <cell r="D216" t="str">
            <v>Kiernan, Mr. Philip</v>
          </cell>
        </row>
        <row r="217">
          <cell r="D217" t="str">
            <v>Newell, Miss. Madeleine</v>
          </cell>
        </row>
        <row r="218">
          <cell r="D218" t="str">
            <v>Honkanen, Miss. Eliina</v>
          </cell>
        </row>
        <row r="219">
          <cell r="D219" t="str">
            <v>Jacobsohn, Mr. Sidney Samuel</v>
          </cell>
        </row>
        <row r="220">
          <cell r="D220" t="str">
            <v>Bazzani, Miss. Albina</v>
          </cell>
        </row>
        <row r="221">
          <cell r="D221" t="str">
            <v>Harris, Mr. Walter</v>
          </cell>
        </row>
        <row r="222">
          <cell r="D222" t="str">
            <v>Sunderland, Mr. Victor Francis</v>
          </cell>
        </row>
        <row r="223">
          <cell r="D223" t="str">
            <v>Bracken, Mr. James H</v>
          </cell>
        </row>
        <row r="224">
          <cell r="D224" t="str">
            <v>Green, Mr. George Henry</v>
          </cell>
        </row>
        <row r="225">
          <cell r="D225" t="str">
            <v>Nenkoff, Mr. Christo</v>
          </cell>
        </row>
        <row r="226">
          <cell r="D226" t="str">
            <v>Hoyt, Mr. Frederick Maxfield</v>
          </cell>
        </row>
        <row r="227">
          <cell r="D227" t="str">
            <v>Berglund, Mr. Karl Ivar Sven</v>
          </cell>
        </row>
        <row r="228">
          <cell r="D228" t="str">
            <v>Mellors, Mr. William John</v>
          </cell>
        </row>
        <row r="229">
          <cell r="D229" t="str">
            <v>Lovell, Mr. John Hall ("Henry")</v>
          </cell>
        </row>
        <row r="230">
          <cell r="D230" t="str">
            <v>Fahlstrom, Mr. Arne Jonas</v>
          </cell>
        </row>
        <row r="231">
          <cell r="D231" t="str">
            <v>Lefebre, Miss. Mathilde</v>
          </cell>
        </row>
        <row r="232">
          <cell r="D232" t="str">
            <v>Harris, Mrs. Henry Birkhardt (Irene Wallach)</v>
          </cell>
        </row>
        <row r="233">
          <cell r="D233" t="str">
            <v>Larsson, Mr. Bengt Edvin</v>
          </cell>
        </row>
        <row r="234">
          <cell r="D234" t="str">
            <v>Sjostedt, Mr. Ernst Adolf</v>
          </cell>
        </row>
        <row r="235">
          <cell r="D235" t="str">
            <v>Asplund, Miss. Lillian Gertrud</v>
          </cell>
        </row>
        <row r="236">
          <cell r="D236" t="str">
            <v>Leyson, Mr. Robert William Norman</v>
          </cell>
        </row>
        <row r="237">
          <cell r="D237" t="str">
            <v>Harknett, Miss. Alice Phoebe</v>
          </cell>
        </row>
        <row r="238">
          <cell r="D238" t="str">
            <v>Hold, Mr. Stephen</v>
          </cell>
        </row>
        <row r="239">
          <cell r="D239" t="str">
            <v>Collyer, Miss. Marjorie "Lottie"</v>
          </cell>
        </row>
        <row r="240">
          <cell r="D240" t="str">
            <v>Pengelly, Mr. Frederick William</v>
          </cell>
        </row>
        <row r="241">
          <cell r="D241" t="str">
            <v>Hunt, Mr. George Henry</v>
          </cell>
        </row>
        <row r="242">
          <cell r="D242" t="str">
            <v>Zabour, Miss. Thamine</v>
          </cell>
        </row>
        <row r="243">
          <cell r="D243" t="str">
            <v>Murphy, Miss. Katherine "Kate"</v>
          </cell>
        </row>
        <row r="244">
          <cell r="D244" t="str">
            <v>Coleridge, Mr. Reginald Charles</v>
          </cell>
        </row>
        <row r="245">
          <cell r="D245" t="str">
            <v>Maenpaa, Mr. Matti Alexanteri</v>
          </cell>
        </row>
        <row r="246">
          <cell r="D246" t="str">
            <v>Attalah, Mr. Sleiman</v>
          </cell>
        </row>
        <row r="247">
          <cell r="D247" t="str">
            <v>Minahan, Dr. William Edward</v>
          </cell>
        </row>
        <row r="248">
          <cell r="D248" t="str">
            <v>Lindahl, Miss. Agda Thorilda Viktoria</v>
          </cell>
        </row>
        <row r="249">
          <cell r="D249" t="str">
            <v>Hamalainen, Mrs. William (Anna)</v>
          </cell>
        </row>
        <row r="250">
          <cell r="D250" t="str">
            <v>Beckwith, Mr. Richard Leonard</v>
          </cell>
        </row>
        <row r="251">
          <cell r="D251" t="str">
            <v>Carter, Rev. Ernest Courtenay</v>
          </cell>
        </row>
        <row r="252">
          <cell r="D252" t="str">
            <v>Reed, Mr. James George</v>
          </cell>
        </row>
        <row r="253">
          <cell r="D253" t="str">
            <v>Strom, Mrs. Wilhelm (Elna Matilda Persson)</v>
          </cell>
        </row>
        <row r="254">
          <cell r="D254" t="str">
            <v>Stead, Mr. William Thomas</v>
          </cell>
        </row>
        <row r="255">
          <cell r="D255" t="str">
            <v>Lobb, Mr. William Arthur</v>
          </cell>
        </row>
        <row r="256">
          <cell r="D256" t="str">
            <v>Rosblom, Mrs. Viktor (Helena Wilhelmina)</v>
          </cell>
        </row>
        <row r="257">
          <cell r="D257" t="str">
            <v>Touma, Mrs. Darwis (Hanne Youssef Razi)</v>
          </cell>
        </row>
        <row r="258">
          <cell r="D258" t="str">
            <v>Thorne, Mrs. Gertrude Maybelle</v>
          </cell>
        </row>
        <row r="259">
          <cell r="D259" t="str">
            <v>Cherry, Miss. Gladys</v>
          </cell>
        </row>
        <row r="260">
          <cell r="D260" t="str">
            <v>Ward, Miss. Anna</v>
          </cell>
        </row>
        <row r="261">
          <cell r="D261" t="str">
            <v>Parrish, Mrs. (Lutie Davis)</v>
          </cell>
        </row>
        <row r="262">
          <cell r="D262" t="str">
            <v>Smith, Mr. Thomas</v>
          </cell>
        </row>
        <row r="263">
          <cell r="D263" t="str">
            <v>Asplund, Master. Edvin Rojj Felix</v>
          </cell>
        </row>
        <row r="264">
          <cell r="D264" t="str">
            <v>Taussig, Mr. Emil</v>
          </cell>
        </row>
        <row r="265">
          <cell r="D265" t="str">
            <v>Harrison, Mr. William</v>
          </cell>
        </row>
        <row r="266">
          <cell r="D266" t="str">
            <v>Henry, Miss. Delia</v>
          </cell>
        </row>
        <row r="267">
          <cell r="D267" t="str">
            <v>Reeves, Mr. David</v>
          </cell>
        </row>
        <row r="268">
          <cell r="D268" t="str">
            <v>Panula, Mr. Ernesti Arvid</v>
          </cell>
        </row>
        <row r="269">
          <cell r="D269" t="str">
            <v>Persson, Mr. Ernst Ulrik</v>
          </cell>
        </row>
        <row r="270">
          <cell r="D270" t="str">
            <v>Graham, Mrs. William Thompson (Edith Junkins)</v>
          </cell>
        </row>
        <row r="271">
          <cell r="D271" t="str">
            <v>Bissette, Miss. Amelia</v>
          </cell>
        </row>
        <row r="272">
          <cell r="D272" t="str">
            <v>Cairns, Mr. Alexander</v>
          </cell>
        </row>
        <row r="273">
          <cell r="D273" t="str">
            <v>Tornquist, Mr. William Henry</v>
          </cell>
        </row>
        <row r="274">
          <cell r="D274" t="str">
            <v>Mellinger, Mrs. (Elizabeth Anne Maidment)</v>
          </cell>
        </row>
        <row r="275">
          <cell r="D275" t="str">
            <v>Natsch, Mr. Charles H</v>
          </cell>
        </row>
        <row r="276">
          <cell r="D276" t="str">
            <v>Healy, Miss. Hanora "Nora"</v>
          </cell>
        </row>
        <row r="277">
          <cell r="D277" t="str">
            <v>Andrews, Miss. Kornelia Theodosia</v>
          </cell>
        </row>
        <row r="278">
          <cell r="D278" t="str">
            <v>Lindblom, Miss. Augusta Charlotta</v>
          </cell>
        </row>
        <row r="279">
          <cell r="D279" t="str">
            <v>Parkes, Mr. Francis "Frank"</v>
          </cell>
        </row>
        <row r="280">
          <cell r="D280" t="str">
            <v>Rice, Master. Eric</v>
          </cell>
        </row>
        <row r="281">
          <cell r="D281" t="str">
            <v>Abbott, Mrs. Stanton (Rosa Hunt)</v>
          </cell>
        </row>
        <row r="282">
          <cell r="D282" t="str">
            <v>Duane, Mr. Frank</v>
          </cell>
        </row>
        <row r="283">
          <cell r="D283" t="str">
            <v>Olsson, Mr. Nils Johan Goransson</v>
          </cell>
        </row>
        <row r="284">
          <cell r="D284" t="str">
            <v>de Pelsmaeker, Mr. Alfons</v>
          </cell>
        </row>
        <row r="285">
          <cell r="D285" t="str">
            <v>Dorking, Mr. Edward Arthur</v>
          </cell>
        </row>
        <row r="286">
          <cell r="D286" t="str">
            <v>Smith, Mr. Richard William</v>
          </cell>
        </row>
        <row r="287">
          <cell r="D287" t="str">
            <v>Stankovic, Mr. Ivan</v>
          </cell>
        </row>
        <row r="288">
          <cell r="D288" t="str">
            <v>de Mulder, Mr. Theodore</v>
          </cell>
        </row>
        <row r="289">
          <cell r="D289" t="str">
            <v>Naidenoff, Mr. Penko</v>
          </cell>
        </row>
        <row r="290">
          <cell r="D290" t="str">
            <v>Hosono, Mr. Masabumi</v>
          </cell>
        </row>
        <row r="291">
          <cell r="D291" t="str">
            <v>Connolly, Miss. Kate</v>
          </cell>
        </row>
        <row r="292">
          <cell r="D292" t="str">
            <v>Barber, Miss. Ellen "Nellie"</v>
          </cell>
        </row>
        <row r="293">
          <cell r="D293" t="str">
            <v>Bishop, Mrs. Dickinson H (Helen Walton)</v>
          </cell>
        </row>
        <row r="294">
          <cell r="D294" t="str">
            <v>Levy, Mr. Rene Jacques</v>
          </cell>
        </row>
        <row r="295">
          <cell r="D295" t="str">
            <v>Haas, Miss. Aloisia</v>
          </cell>
        </row>
        <row r="296">
          <cell r="D296" t="str">
            <v>Mineff, Mr. Ivan</v>
          </cell>
        </row>
        <row r="297">
          <cell r="D297" t="str">
            <v>Lewy, Mr. Ervin G</v>
          </cell>
        </row>
        <row r="298">
          <cell r="D298" t="str">
            <v>Hanna, Mr. Mansour</v>
          </cell>
        </row>
        <row r="299">
          <cell r="D299" t="str">
            <v>Allison, Miss. Helen Loraine</v>
          </cell>
        </row>
        <row r="300">
          <cell r="D300" t="str">
            <v>Saalfeld, Mr. Adolphe</v>
          </cell>
        </row>
        <row r="301">
          <cell r="D301" t="str">
            <v>Baxter, Mrs. James (Helene DeLaudeniere Chaput)</v>
          </cell>
        </row>
        <row r="302">
          <cell r="D302" t="str">
            <v>Kelly, Miss. Anna Katherine "Annie Kate"</v>
          </cell>
        </row>
        <row r="303">
          <cell r="D303" t="str">
            <v>McCoy, Mr. Bernard</v>
          </cell>
        </row>
        <row r="304">
          <cell r="D304" t="str">
            <v>Johnson, Mr. William Cahoone Jr</v>
          </cell>
        </row>
        <row r="305">
          <cell r="D305" t="str">
            <v>Keane, Miss. Nora A</v>
          </cell>
        </row>
        <row r="306">
          <cell r="D306" t="str">
            <v>Williams, Mr. Howard Hugh "Harry"</v>
          </cell>
        </row>
        <row r="307">
          <cell r="D307" t="str">
            <v>Allison, Master. Hudson Trevor</v>
          </cell>
        </row>
        <row r="308">
          <cell r="D308" t="str">
            <v>Fleming, Miss. Margaret</v>
          </cell>
        </row>
        <row r="309">
          <cell r="D309" t="str">
            <v>Penasco y Castellana, Mrs. Victor de Satode (Maria Josefa Perez de Soto y Vallejo)</v>
          </cell>
        </row>
        <row r="310">
          <cell r="D310" t="str">
            <v>Abelson, Mr. Samuel</v>
          </cell>
        </row>
        <row r="311">
          <cell r="D311" t="str">
            <v>Francatelli, Miss. Laura Mabel</v>
          </cell>
        </row>
        <row r="312">
          <cell r="D312" t="str">
            <v>Hays, Miss. Margaret Bechstein</v>
          </cell>
        </row>
        <row r="313">
          <cell r="D313" t="str">
            <v>Ryerson, Miss. Emily Borie</v>
          </cell>
        </row>
        <row r="314">
          <cell r="D314" t="str">
            <v>Lahtinen, Mrs. William (Anna Sylfven)</v>
          </cell>
        </row>
        <row r="315">
          <cell r="D315" t="str">
            <v>Hendekovic, Mr. Ignjac</v>
          </cell>
        </row>
        <row r="316">
          <cell r="D316" t="str">
            <v>Hart, Mr. Benjamin</v>
          </cell>
        </row>
        <row r="317">
          <cell r="D317" t="str">
            <v>Nilsson, Miss. Helmina Josefina</v>
          </cell>
        </row>
        <row r="318">
          <cell r="D318" t="str">
            <v>Kantor, Mrs. Sinai (Miriam Sternin)</v>
          </cell>
        </row>
        <row r="319">
          <cell r="D319" t="str">
            <v>Moraweck, Dr. Ernest</v>
          </cell>
        </row>
        <row r="320">
          <cell r="D320" t="str">
            <v>Wick, Miss. Mary Natalie</v>
          </cell>
        </row>
        <row r="321">
          <cell r="D321" t="str">
            <v>Spedden, Mrs. Frederic Oakley (Margaretta Corning Stone)</v>
          </cell>
        </row>
        <row r="322">
          <cell r="D322" t="str">
            <v>Dennis, Mr. Samuel</v>
          </cell>
        </row>
        <row r="323">
          <cell r="D323" t="str">
            <v>Danoff, Mr. Yoto</v>
          </cell>
        </row>
        <row r="324">
          <cell r="D324" t="str">
            <v>Slayter, Miss. Hilda Mary</v>
          </cell>
        </row>
        <row r="325">
          <cell r="D325" t="str">
            <v>Caldwell, Mrs. Albert Francis (Sylvia Mae Harbaugh)</v>
          </cell>
        </row>
        <row r="326">
          <cell r="D326" t="str">
            <v>Sage, Mr. George John Jr</v>
          </cell>
        </row>
        <row r="327">
          <cell r="D327" t="str">
            <v>Young, Miss. Marie Grice</v>
          </cell>
        </row>
        <row r="328">
          <cell r="D328" t="str">
            <v>Nysveen, Mr. Johan Hansen</v>
          </cell>
        </row>
        <row r="329">
          <cell r="D329" t="str">
            <v>Ball, Mrs. (Ada E Hall)</v>
          </cell>
        </row>
        <row r="330">
          <cell r="D330" t="str">
            <v>Goldsmith, Mrs. Frank John (Emily Alice Brown)</v>
          </cell>
        </row>
        <row r="331">
          <cell r="D331" t="str">
            <v>Hippach, Miss. Jean Gertrude</v>
          </cell>
        </row>
        <row r="332">
          <cell r="D332" t="str">
            <v>McCoy, Miss. Agnes</v>
          </cell>
        </row>
        <row r="333">
          <cell r="D333" t="str">
            <v>Partner, Mr. Austen</v>
          </cell>
        </row>
        <row r="334">
          <cell r="D334" t="str">
            <v>Graham, Mr. George Edward</v>
          </cell>
        </row>
        <row r="335">
          <cell r="D335" t="str">
            <v>Vander Planke, Mr. Leo Edmondus</v>
          </cell>
        </row>
        <row r="336">
          <cell r="D336" t="str">
            <v>Frauenthal, Mrs. Henry William (Clara Heinsheimer)</v>
          </cell>
        </row>
        <row r="337">
          <cell r="D337" t="str">
            <v>Denkoff, Mr. Mitto</v>
          </cell>
        </row>
        <row r="338">
          <cell r="D338" t="str">
            <v>Pears, Mr. Thomas Clinton</v>
          </cell>
        </row>
        <row r="339">
          <cell r="D339" t="str">
            <v>Burns, Miss. Elizabeth Margaret</v>
          </cell>
        </row>
        <row r="340">
          <cell r="D340" t="str">
            <v>Dahl, Mr. Karl Edwart</v>
          </cell>
        </row>
        <row r="341">
          <cell r="D341" t="str">
            <v>Blackwell, Mr. Stephen Weart</v>
          </cell>
        </row>
        <row r="342">
          <cell r="D342" t="str">
            <v>Navratil, Master. Edmond Roger</v>
          </cell>
        </row>
        <row r="343">
          <cell r="D343" t="str">
            <v>Fortune, Miss. Alice Elizabeth</v>
          </cell>
        </row>
        <row r="344">
          <cell r="D344" t="str">
            <v>Collander, Mr. Erik Gustaf</v>
          </cell>
        </row>
        <row r="345">
          <cell r="D345" t="str">
            <v>Sedgwick, Mr. Charles Frederick Waddington</v>
          </cell>
        </row>
        <row r="346">
          <cell r="D346" t="str">
            <v>Fox, Mr. Stanley Hubert</v>
          </cell>
        </row>
        <row r="347">
          <cell r="D347" t="str">
            <v>Brown, Miss. Amelia "Mildred"</v>
          </cell>
        </row>
        <row r="348">
          <cell r="D348" t="str">
            <v>Smith, Miss. Marion Elsie</v>
          </cell>
        </row>
        <row r="349">
          <cell r="D349" t="str">
            <v>Davison, Mrs. Thomas Henry (Mary E Finck)</v>
          </cell>
        </row>
        <row r="350">
          <cell r="D350" t="str">
            <v>Coutts, Master. William Loch "William"</v>
          </cell>
        </row>
        <row r="351">
          <cell r="D351" t="str">
            <v>Dimic, Mr. Jovan</v>
          </cell>
        </row>
        <row r="352">
          <cell r="D352" t="str">
            <v>Odahl, Mr. Nils Martin</v>
          </cell>
        </row>
        <row r="353">
          <cell r="D353" t="str">
            <v>Williams-Lambert, Mr. Fletcher Fellows</v>
          </cell>
        </row>
        <row r="354">
          <cell r="D354" t="str">
            <v>Elias, Mr. Tannous</v>
          </cell>
        </row>
        <row r="355">
          <cell r="D355" t="str">
            <v>Arnold-Franchi, Mr. Josef</v>
          </cell>
        </row>
        <row r="356">
          <cell r="D356" t="str">
            <v>Yousif, Mr. Wazli</v>
          </cell>
        </row>
        <row r="357">
          <cell r="D357" t="str">
            <v>Vanden Steen, Mr. Leo Peter</v>
          </cell>
        </row>
        <row r="358">
          <cell r="D358" t="str">
            <v>Bowerman, Miss. Elsie Edith</v>
          </cell>
        </row>
        <row r="359">
          <cell r="D359" t="str">
            <v>Funk, Miss. Annie Clemmer</v>
          </cell>
        </row>
        <row r="360">
          <cell r="D360" t="str">
            <v>McGovern, Miss. Mary</v>
          </cell>
        </row>
        <row r="361">
          <cell r="D361" t="str">
            <v>Mockler, Miss. Helen Mary "Ellie"</v>
          </cell>
        </row>
        <row r="362">
          <cell r="D362" t="str">
            <v>Skoog, Mr. Wilhelm</v>
          </cell>
        </row>
        <row r="363">
          <cell r="D363" t="str">
            <v>del Carlo, Mr. Sebastiano</v>
          </cell>
        </row>
        <row r="364">
          <cell r="D364" t="str">
            <v>Barbara, Mrs. (Catherine David)</v>
          </cell>
        </row>
        <row r="365">
          <cell r="D365" t="str">
            <v>Asim, Mr. Adola</v>
          </cell>
        </row>
        <row r="366">
          <cell r="D366" t="str">
            <v>O'Brien, Mr. Thomas</v>
          </cell>
        </row>
        <row r="367">
          <cell r="D367" t="str">
            <v>Adahl, Mr. Mauritz Nils Martin</v>
          </cell>
        </row>
        <row r="368">
          <cell r="D368" t="str">
            <v>Warren, Mrs. Frank Manley (Anna Sophia Atkinson)</v>
          </cell>
        </row>
        <row r="369">
          <cell r="D369" t="str">
            <v>Moussa, Mrs. (Mantoura Boulos)</v>
          </cell>
        </row>
        <row r="370">
          <cell r="D370" t="str">
            <v>Jermyn, Miss. Annie</v>
          </cell>
        </row>
        <row r="371">
          <cell r="D371" t="str">
            <v>Aubart, Mme. Leontine Pauline</v>
          </cell>
        </row>
        <row r="372">
          <cell r="D372" t="str">
            <v>Harder, Mr. George Achilles</v>
          </cell>
        </row>
        <row r="373">
          <cell r="D373" t="str">
            <v>Wiklund, Mr. Jakob Alfred</v>
          </cell>
        </row>
        <row r="374">
          <cell r="D374" t="str">
            <v>Beavan, Mr. William Thomas</v>
          </cell>
        </row>
        <row r="375">
          <cell r="D375" t="str">
            <v>Ringhini, Mr. Sante</v>
          </cell>
        </row>
        <row r="376">
          <cell r="D376" t="str">
            <v>Palsson, Miss. Stina Viola</v>
          </cell>
        </row>
        <row r="377">
          <cell r="D377" t="str">
            <v>Meyer, Mrs. Edgar Joseph (Leila Saks)</v>
          </cell>
        </row>
        <row r="378">
          <cell r="D378" t="str">
            <v>Landergren, Miss. Aurora Adelia</v>
          </cell>
        </row>
        <row r="379">
          <cell r="D379" t="str">
            <v>Widener, Mr. Harry Elkins</v>
          </cell>
        </row>
        <row r="380">
          <cell r="D380" t="str">
            <v>Betros, Mr. Tannous</v>
          </cell>
        </row>
        <row r="381">
          <cell r="D381" t="str">
            <v>Gustafsson, Mr. Karl Gideon</v>
          </cell>
        </row>
        <row r="382">
          <cell r="D382" t="str">
            <v>Bidois, Miss. Rosalie</v>
          </cell>
        </row>
        <row r="383">
          <cell r="D383" t="str">
            <v>Nakid, Miss. Maria ("Mary")</v>
          </cell>
        </row>
        <row r="384">
          <cell r="D384" t="str">
            <v>Tikkanen, Mr. Juho</v>
          </cell>
        </row>
        <row r="385">
          <cell r="D385" t="str">
            <v>Holverson, Mrs. Alexander Oskar (Mary Aline Towner)</v>
          </cell>
        </row>
        <row r="386">
          <cell r="D386" t="str">
            <v>Plotcharsky, Mr. Vasil</v>
          </cell>
        </row>
        <row r="387">
          <cell r="D387" t="str">
            <v>Davies, Mr. Charles Henry</v>
          </cell>
        </row>
        <row r="388">
          <cell r="D388" t="str">
            <v>Goodwin, Master. Sidney Leonard</v>
          </cell>
        </row>
        <row r="389">
          <cell r="D389" t="str">
            <v>Buss, Miss. Kate</v>
          </cell>
        </row>
        <row r="390">
          <cell r="D390" t="str">
            <v>Sadlier, Mr. Matthew</v>
          </cell>
        </row>
        <row r="391">
          <cell r="D391" t="str">
            <v>Lehmann, Miss. Bertha</v>
          </cell>
        </row>
        <row r="392">
          <cell r="D392" t="str">
            <v>Carter, Mr. William Ernest</v>
          </cell>
        </row>
        <row r="393">
          <cell r="D393" t="str">
            <v>Jansson, Mr. Carl Olof</v>
          </cell>
        </row>
        <row r="394">
          <cell r="D394" t="str">
            <v>Gustafsson, Mr. Johan Birger</v>
          </cell>
        </row>
        <row r="395">
          <cell r="D395" t="str">
            <v>Newell, Miss. Marjorie</v>
          </cell>
        </row>
        <row r="396">
          <cell r="D396" t="str">
            <v>Sandstrom, Mrs. Hjalmar (Agnes Charlotta Bengtsson)</v>
          </cell>
        </row>
        <row r="397">
          <cell r="D397" t="str">
            <v>Johansson, Mr. Erik</v>
          </cell>
        </row>
        <row r="398">
          <cell r="D398" t="str">
            <v>Olsson, Miss. Elina</v>
          </cell>
        </row>
        <row r="399">
          <cell r="D399" t="str">
            <v>McKane, Mr. Peter David</v>
          </cell>
        </row>
        <row r="400">
          <cell r="D400" t="str">
            <v>Pain, Dr. Alfred</v>
          </cell>
        </row>
        <row r="401">
          <cell r="D401" t="str">
            <v>Trout, Mrs. William H (Jessie L)</v>
          </cell>
        </row>
        <row r="402">
          <cell r="D402" t="str">
            <v>Niskanen, Mr. Juha</v>
          </cell>
        </row>
        <row r="403">
          <cell r="D403" t="str">
            <v>Adams, Mr. John</v>
          </cell>
        </row>
        <row r="404">
          <cell r="D404" t="str">
            <v>Jussila, Miss. Mari Aina</v>
          </cell>
        </row>
        <row r="405">
          <cell r="D405" t="str">
            <v>Hakkarainen, Mr. Pekka Pietari</v>
          </cell>
        </row>
        <row r="406">
          <cell r="D406" t="str">
            <v>Oreskovic, Miss. Marija</v>
          </cell>
        </row>
        <row r="407">
          <cell r="D407" t="str">
            <v>Gale, Mr. Shadrach</v>
          </cell>
        </row>
        <row r="408">
          <cell r="D408" t="str">
            <v>Widegren, Mr. Carl/Charles Peter</v>
          </cell>
        </row>
        <row r="409">
          <cell r="D409" t="str">
            <v>Richards, Master. William Rowe</v>
          </cell>
        </row>
        <row r="410">
          <cell r="D410" t="str">
            <v>Birkeland, Mr. Hans Martin Monsen</v>
          </cell>
        </row>
        <row r="411">
          <cell r="D411" t="str">
            <v>Lefebre, Miss. Ida</v>
          </cell>
        </row>
        <row r="412">
          <cell r="D412" t="str">
            <v>Sdycoff, Mr. Todor</v>
          </cell>
        </row>
        <row r="413">
          <cell r="D413" t="str">
            <v>Hart, Mr. Henry</v>
          </cell>
        </row>
        <row r="414">
          <cell r="D414" t="str">
            <v>Minahan, Miss. Daisy E</v>
          </cell>
        </row>
        <row r="415">
          <cell r="D415" t="str">
            <v>Cunningham, Mr. Alfred Fleming</v>
          </cell>
        </row>
        <row r="416">
          <cell r="D416" t="str">
            <v>Sundman, Mr. Johan Julian</v>
          </cell>
        </row>
        <row r="417">
          <cell r="D417" t="str">
            <v>Meek, Mrs. Thomas (Annie Louise Rowley)</v>
          </cell>
        </row>
        <row r="418">
          <cell r="D418" t="str">
            <v>Drew, Mrs. James Vivian (Lulu Thorne Christian)</v>
          </cell>
        </row>
        <row r="419">
          <cell r="D419" t="str">
            <v>Silven, Miss. Lyyli Karoliina</v>
          </cell>
        </row>
        <row r="420">
          <cell r="D420" t="str">
            <v>Matthews, Mr. William John</v>
          </cell>
        </row>
        <row r="421">
          <cell r="D421" t="str">
            <v>Van Impe, Miss. Catharina</v>
          </cell>
        </row>
        <row r="422">
          <cell r="D422" t="str">
            <v>Gheorgheff, Mr. Stanio</v>
          </cell>
        </row>
        <row r="423">
          <cell r="D423" t="str">
            <v>Charters, Mr. David</v>
          </cell>
        </row>
        <row r="424">
          <cell r="D424" t="str">
            <v>Zimmerman, Mr. Leo</v>
          </cell>
        </row>
        <row r="425">
          <cell r="D425" t="str">
            <v>Danbom, Mrs. Ernst Gilbert (Anna Sigrid Maria Brogren)</v>
          </cell>
        </row>
        <row r="426">
          <cell r="D426" t="str">
            <v>Rosblom, Mr. Viktor Richard</v>
          </cell>
        </row>
        <row r="427">
          <cell r="D427" t="str">
            <v>Wiseman, Mr. Phillippe</v>
          </cell>
        </row>
        <row r="428">
          <cell r="D428" t="str">
            <v>Clarke, Mrs. Charles V (Ada Maria Winfield)</v>
          </cell>
        </row>
        <row r="429">
          <cell r="D429" t="str">
            <v>Phillips, Miss. Kate Florence ("Mrs Kate Louise Phillips Marshall")</v>
          </cell>
        </row>
        <row r="430">
          <cell r="D430" t="str">
            <v>Flynn, Mr. James</v>
          </cell>
        </row>
        <row r="431">
          <cell r="D431" t="str">
            <v>Pickard, Mr. Berk (Berk Trembisky)</v>
          </cell>
        </row>
        <row r="432">
          <cell r="D432" t="str">
            <v>Bjornstrom-Steffansson, Mr. Mauritz Hakan</v>
          </cell>
        </row>
        <row r="433">
          <cell r="D433" t="str">
            <v>Thorneycroft, Mrs. Percival (Florence Kate White)</v>
          </cell>
        </row>
        <row r="434">
          <cell r="D434" t="str">
            <v>Louch, Mrs. Charles Alexander (Alice Adelaide Slow)</v>
          </cell>
        </row>
        <row r="435">
          <cell r="D435" t="str">
            <v>Kallio, Mr. Nikolai Erland</v>
          </cell>
        </row>
        <row r="436">
          <cell r="D436" t="str">
            <v>Silvey, Mr. William Baird</v>
          </cell>
        </row>
        <row r="437">
          <cell r="D437" t="str">
            <v>Carter, Miss. Lucile Polk</v>
          </cell>
        </row>
        <row r="438">
          <cell r="D438" t="str">
            <v>Ford, Miss. Doolina Margaret "Daisy"</v>
          </cell>
        </row>
        <row r="439">
          <cell r="D439" t="str">
            <v>Richards, Mrs. Sidney (Emily Hocking)</v>
          </cell>
        </row>
        <row r="440">
          <cell r="D440" t="str">
            <v>Fortune, Mr. Mark</v>
          </cell>
        </row>
        <row r="441">
          <cell r="D441" t="str">
            <v>Kvillner, Mr. Johan Henrik Johannesson</v>
          </cell>
        </row>
        <row r="442">
          <cell r="D442" t="str">
            <v>Hart, Mrs. Benjamin (Esther Ada Bloomfield)</v>
          </cell>
        </row>
        <row r="443">
          <cell r="D443" t="str">
            <v>Hampe, Mr. Leon</v>
          </cell>
        </row>
        <row r="444">
          <cell r="D444" t="str">
            <v>Petterson, Mr. Johan Emil</v>
          </cell>
        </row>
        <row r="445">
          <cell r="D445" t="str">
            <v>Reynaldo, Ms. Encarnacion</v>
          </cell>
        </row>
        <row r="446">
          <cell r="D446" t="str">
            <v>Johannesen-Bratthammer, Mr. Bernt</v>
          </cell>
        </row>
        <row r="447">
          <cell r="D447" t="str">
            <v>Dodge, Master. Washington</v>
          </cell>
        </row>
        <row r="448">
          <cell r="D448" t="str">
            <v>Mellinger, Miss. Madeleine Violet</v>
          </cell>
        </row>
        <row r="449">
          <cell r="D449" t="str">
            <v>Seward, Mr. Frederic Kimber</v>
          </cell>
        </row>
        <row r="450">
          <cell r="D450" t="str">
            <v>Baclini, Miss. Marie Catherine</v>
          </cell>
        </row>
        <row r="451">
          <cell r="D451" t="str">
            <v>Peuchen, Major. Arthur Godfrey</v>
          </cell>
        </row>
        <row r="452">
          <cell r="D452" t="str">
            <v>West, Mr. Edwy Arthur</v>
          </cell>
        </row>
        <row r="453">
          <cell r="D453" t="str">
            <v>Hagland, Mr. Ingvald Olai Olsen</v>
          </cell>
        </row>
        <row r="454">
          <cell r="D454" t="str">
            <v>Foreman, Mr. Benjamin Laventall</v>
          </cell>
        </row>
        <row r="455">
          <cell r="D455" t="str">
            <v>Goldenberg, Mr. Samuel L</v>
          </cell>
        </row>
        <row r="456">
          <cell r="D456" t="str">
            <v>Peduzzi, Mr. Joseph</v>
          </cell>
        </row>
        <row r="457">
          <cell r="D457" t="str">
            <v>Jalsevac, Mr. Ivan</v>
          </cell>
        </row>
        <row r="458">
          <cell r="D458" t="str">
            <v>Millet, Mr. Francis Davis</v>
          </cell>
        </row>
        <row r="459">
          <cell r="D459" t="str">
            <v>Kenyon, Mrs. Frederick R (Marion)</v>
          </cell>
        </row>
        <row r="460">
          <cell r="D460" t="str">
            <v>Toomey, Miss. Ellen</v>
          </cell>
        </row>
        <row r="461">
          <cell r="D461" t="str">
            <v>O'Connor, Mr. Maurice</v>
          </cell>
        </row>
        <row r="462">
          <cell r="D462" t="str">
            <v>Anderson, Mr. Harry</v>
          </cell>
        </row>
        <row r="463">
          <cell r="D463" t="str">
            <v>Morley, Mr. William</v>
          </cell>
        </row>
        <row r="464">
          <cell r="D464" t="str">
            <v>Gee, Mr. Arthur H</v>
          </cell>
        </row>
        <row r="465">
          <cell r="D465" t="str">
            <v>Milling, Mr. Jacob Christian</v>
          </cell>
        </row>
        <row r="466">
          <cell r="D466" t="str">
            <v>Maisner, Mr. Simon</v>
          </cell>
        </row>
        <row r="467">
          <cell r="D467" t="str">
            <v>Goncalves, Mr. Manuel Estanslas</v>
          </cell>
        </row>
        <row r="468">
          <cell r="D468" t="str">
            <v>Campbell, Mr. William</v>
          </cell>
        </row>
        <row r="469">
          <cell r="D469" t="str">
            <v>Smart, Mr. John Montgomery</v>
          </cell>
        </row>
        <row r="470">
          <cell r="D470" t="str">
            <v>Scanlan, Mr. James</v>
          </cell>
        </row>
        <row r="471">
          <cell r="D471" t="str">
            <v>Baclini, Miss. Helene Barbara</v>
          </cell>
        </row>
        <row r="472">
          <cell r="D472" t="str">
            <v>Keefe, Mr. Arthur</v>
          </cell>
        </row>
        <row r="473">
          <cell r="D473" t="str">
            <v>Cacic, Mr. Luka</v>
          </cell>
        </row>
        <row r="474">
          <cell r="D474" t="str">
            <v>West, Mrs. Edwy Arthur (Ada Mary Worth)</v>
          </cell>
        </row>
        <row r="475">
          <cell r="D475" t="str">
            <v>Jerwan, Mrs. Amin S (Marie Marthe Thuillard)</v>
          </cell>
        </row>
        <row r="476">
          <cell r="D476" t="str">
            <v>Strandberg, Miss. Ida Sofia</v>
          </cell>
        </row>
        <row r="477">
          <cell r="D477" t="str">
            <v>Clifford, Mr. George Quincy</v>
          </cell>
        </row>
        <row r="478">
          <cell r="D478" t="str">
            <v>Renouf, Mr. Peter Henry</v>
          </cell>
        </row>
        <row r="479">
          <cell r="D479" t="str">
            <v>Braund, Mr. Lewis Richard</v>
          </cell>
        </row>
        <row r="480">
          <cell r="D480" t="str">
            <v>Karlsson, Mr. Nils August</v>
          </cell>
        </row>
        <row r="481">
          <cell r="D481" t="str">
            <v>Hirvonen, Miss. Hildur E</v>
          </cell>
        </row>
        <row r="482">
          <cell r="D482" t="str">
            <v>Goodwin, Master. Harold Victor</v>
          </cell>
        </row>
        <row r="483">
          <cell r="D483" t="str">
            <v>Frost, Mr. Anthony Wood "Archie"</v>
          </cell>
        </row>
        <row r="484">
          <cell r="D484" t="str">
            <v>Rouse, Mr. Richard Henry</v>
          </cell>
        </row>
        <row r="485">
          <cell r="D485" t="str">
            <v>Turkula, Mrs. (Hedwig)</v>
          </cell>
        </row>
        <row r="486">
          <cell r="D486" t="str">
            <v>Bishop, Mr. Dickinson H</v>
          </cell>
        </row>
        <row r="487">
          <cell r="D487" t="str">
            <v>Lefebre, Miss. Jeannie</v>
          </cell>
        </row>
        <row r="488">
          <cell r="D488" t="str">
            <v>Hoyt, Mrs. Frederick Maxfield (Jane Anne Forby)</v>
          </cell>
        </row>
        <row r="489">
          <cell r="D489" t="str">
            <v>Kent, Mr. Edward Austin</v>
          </cell>
        </row>
        <row r="490">
          <cell r="D490" t="str">
            <v>Somerton, Mr. Francis William</v>
          </cell>
        </row>
        <row r="491">
          <cell r="D491" t="str">
            <v>Coutts, Master. Eden Leslie "Neville"</v>
          </cell>
        </row>
        <row r="492">
          <cell r="D492" t="str">
            <v>Hagland, Mr. Konrad Mathias Reiersen</v>
          </cell>
        </row>
        <row r="493">
          <cell r="D493" t="str">
            <v>Windelov, Mr. Einar</v>
          </cell>
        </row>
        <row r="494">
          <cell r="D494" t="str">
            <v>Molson, Mr. Harry Markland</v>
          </cell>
        </row>
        <row r="495">
          <cell r="D495" t="str">
            <v>Artagaveytia, Mr. Ramon</v>
          </cell>
        </row>
        <row r="496">
          <cell r="D496" t="str">
            <v>Stanley, Mr. Edward Roland</v>
          </cell>
        </row>
        <row r="497">
          <cell r="D497" t="str">
            <v>Yousseff, Mr. Gerious</v>
          </cell>
        </row>
        <row r="498">
          <cell r="D498" t="str">
            <v>Eustis, Miss. Elizabeth Mussey</v>
          </cell>
        </row>
        <row r="499">
          <cell r="D499" t="str">
            <v>Shellard, Mr. Frederick William</v>
          </cell>
        </row>
        <row r="500">
          <cell r="D500" t="str">
            <v>Allison, Mrs. Hudson J C (Bessie Waldo Daniels)</v>
          </cell>
        </row>
        <row r="501">
          <cell r="D501" t="str">
            <v>Svensson, Mr. Olof</v>
          </cell>
        </row>
        <row r="502">
          <cell r="D502" t="str">
            <v>Calic, Mr. Petar</v>
          </cell>
        </row>
        <row r="503">
          <cell r="D503" t="str">
            <v>Canavan, Miss. Mary</v>
          </cell>
        </row>
        <row r="504">
          <cell r="D504" t="str">
            <v>O'Sullivan, Miss. Bridget Mary</v>
          </cell>
        </row>
        <row r="505">
          <cell r="D505" t="str">
            <v>Laitinen, Miss. Kristina Sofia</v>
          </cell>
        </row>
        <row r="506">
          <cell r="D506" t="str">
            <v>Maioni, Miss. Roberta</v>
          </cell>
        </row>
        <row r="507">
          <cell r="D507" t="str">
            <v>Penasco y Castellana, Mr. Victor de Satode</v>
          </cell>
        </row>
        <row r="508">
          <cell r="D508" t="str">
            <v>Quick, Mrs. Frederick Charles (Jane Richards)</v>
          </cell>
        </row>
        <row r="509">
          <cell r="D509" t="str">
            <v>Bradley, Mr. George ("George Arthur Brayton")</v>
          </cell>
        </row>
        <row r="510">
          <cell r="D510" t="str">
            <v>Olsen, Mr. Henry Margido</v>
          </cell>
        </row>
        <row r="511">
          <cell r="D511" t="str">
            <v>Lang, Mr. Fang</v>
          </cell>
        </row>
        <row r="512">
          <cell r="D512" t="str">
            <v>Daly, Mr. Eugene Patrick</v>
          </cell>
        </row>
        <row r="513">
          <cell r="D513" t="str">
            <v>Webber, Mr. James</v>
          </cell>
        </row>
        <row r="514">
          <cell r="D514" t="str">
            <v>McGough, Mr. James Robert</v>
          </cell>
        </row>
        <row r="515">
          <cell r="D515" t="str">
            <v>Rothschild, Mrs. Martin (Elizabeth L. Barrett)</v>
          </cell>
        </row>
        <row r="516">
          <cell r="D516" t="str">
            <v>Coleff, Mr. Satio</v>
          </cell>
        </row>
        <row r="517">
          <cell r="D517" t="str">
            <v>Walker, Mr. William Anderson</v>
          </cell>
        </row>
        <row r="518">
          <cell r="D518" t="str">
            <v>Lemore, Mrs. (Amelia Milley)</v>
          </cell>
        </row>
        <row r="519">
          <cell r="D519" t="str">
            <v>Ryan, Mr. Patrick</v>
          </cell>
        </row>
        <row r="520">
          <cell r="D520" t="str">
            <v>Angle, Mrs. William A (Florence "Mary" Agnes Hughes)</v>
          </cell>
        </row>
        <row r="521">
          <cell r="D521" t="str">
            <v>Pavlovic, Mr. Stefo</v>
          </cell>
        </row>
        <row r="522">
          <cell r="D522" t="str">
            <v>Perreault, Miss. Anne</v>
          </cell>
        </row>
        <row r="523">
          <cell r="D523" t="str">
            <v>Vovk, Mr. Janko</v>
          </cell>
        </row>
        <row r="524">
          <cell r="D524" t="str">
            <v>Lahoud, Mr. Sarkis</v>
          </cell>
        </row>
        <row r="525">
          <cell r="D525" t="str">
            <v>Hippach, Mrs. Louis Albert (Ida Sophia Fischer)</v>
          </cell>
        </row>
        <row r="526">
          <cell r="D526" t="str">
            <v>Kassem, Mr. Fared</v>
          </cell>
        </row>
        <row r="527">
          <cell r="D527" t="str">
            <v>Farrell, Mr. James</v>
          </cell>
        </row>
        <row r="528">
          <cell r="D528" t="str">
            <v>Ridsdale, Miss. Lucy</v>
          </cell>
        </row>
        <row r="529">
          <cell r="D529" t="str">
            <v>Farthing, Mr. John</v>
          </cell>
        </row>
        <row r="530">
          <cell r="D530" t="str">
            <v>Salonen, Mr. Johan Werner</v>
          </cell>
        </row>
        <row r="531">
          <cell r="D531" t="str">
            <v>Hocking, Mr. Richard George</v>
          </cell>
        </row>
        <row r="532">
          <cell r="D532" t="str">
            <v>Quick, Miss. Phyllis May</v>
          </cell>
        </row>
        <row r="533">
          <cell r="D533" t="str">
            <v>Toufik, Mr. Nakli</v>
          </cell>
        </row>
        <row r="534">
          <cell r="D534" t="str">
            <v>Elias, Mr. Joseph Jr</v>
          </cell>
        </row>
        <row r="535">
          <cell r="D535" t="str">
            <v>Peter, Mrs. Catherine (Catherine Rizk)</v>
          </cell>
        </row>
        <row r="536">
          <cell r="D536" t="str">
            <v>Cacic, Miss. Marija</v>
          </cell>
        </row>
        <row r="537">
          <cell r="D537" t="str">
            <v>Hart, Miss. Eva Miriam</v>
          </cell>
        </row>
        <row r="538">
          <cell r="D538" t="str">
            <v>Butt, Major. Archibald Willingham</v>
          </cell>
        </row>
        <row r="539">
          <cell r="D539" t="str">
            <v>LeRoy, Miss. Bertha</v>
          </cell>
        </row>
        <row r="540">
          <cell r="D540" t="str">
            <v>Risien, Mr. Samuel Beard</v>
          </cell>
        </row>
        <row r="541">
          <cell r="D541" t="str">
            <v>Frolicher, Miss. Hedwig Margaritha</v>
          </cell>
        </row>
        <row r="542">
          <cell r="D542" t="str">
            <v>Crosby, Miss. Harriet R</v>
          </cell>
        </row>
        <row r="543">
          <cell r="D543" t="str">
            <v>Andersson, Miss. Ingeborg Constanzia</v>
          </cell>
        </row>
        <row r="544">
          <cell r="D544" t="str">
            <v>Andersson, Miss. Sigrid Elisabeth</v>
          </cell>
        </row>
        <row r="545">
          <cell r="D545" t="str">
            <v>Beane, Mr. Edward</v>
          </cell>
        </row>
        <row r="546">
          <cell r="D546" t="str">
            <v>Douglas, Mr. Walter Donald</v>
          </cell>
        </row>
        <row r="547">
          <cell r="D547" t="str">
            <v>Nicholson, Mr. Arthur Ernest</v>
          </cell>
        </row>
        <row r="548">
          <cell r="D548" t="str">
            <v>Beane, Mrs. Edward (Ethel Clarke)</v>
          </cell>
        </row>
        <row r="549">
          <cell r="D549" t="str">
            <v>Padro y Manent, Mr. Julian</v>
          </cell>
        </row>
        <row r="550">
          <cell r="D550" t="str">
            <v>Goldsmith, Mr. Frank John</v>
          </cell>
        </row>
        <row r="551">
          <cell r="D551" t="str">
            <v>Davies, Master. John Morgan Jr</v>
          </cell>
        </row>
        <row r="552">
          <cell r="D552" t="str">
            <v>Thayer, Mr. John Borland Jr</v>
          </cell>
        </row>
        <row r="553">
          <cell r="D553" t="str">
            <v>Sharp, Mr. Percival James R</v>
          </cell>
        </row>
        <row r="554">
          <cell r="D554" t="str">
            <v>O'Brien, Mr. Timothy</v>
          </cell>
        </row>
        <row r="555">
          <cell r="D555" t="str">
            <v>Leeni, Mr. Fahim ("Philip Zenni")</v>
          </cell>
        </row>
        <row r="556">
          <cell r="D556" t="str">
            <v>Ohman, Miss. Velin</v>
          </cell>
        </row>
        <row r="557">
          <cell r="D557" t="str">
            <v>Wright, Mr. George</v>
          </cell>
        </row>
        <row r="558">
          <cell r="D558" t="str">
            <v>Duff Gordon, Lady. (Lucille Christiana Sutherland) ("Mrs Morgan")</v>
          </cell>
        </row>
        <row r="559">
          <cell r="D559" t="str">
            <v>Robbins, Mr. Victor</v>
          </cell>
        </row>
        <row r="560">
          <cell r="D560" t="str">
            <v>Taussig, Mrs. Emil (Tillie Mandelbaum)</v>
          </cell>
        </row>
        <row r="561">
          <cell r="D561" t="str">
            <v>de Messemaeker, Mrs. Guillaume Joseph (Emma)</v>
          </cell>
        </row>
        <row r="562">
          <cell r="D562" t="str">
            <v>Morrow, Mr. Thomas Rowan</v>
          </cell>
        </row>
        <row r="563">
          <cell r="D563" t="str">
            <v>Sivic, Mr. Husein</v>
          </cell>
        </row>
        <row r="564">
          <cell r="D564" t="str">
            <v>Norman, Mr. Robert Douglas</v>
          </cell>
        </row>
        <row r="565">
          <cell r="D565" t="str">
            <v>Simmons, Mr. John</v>
          </cell>
        </row>
        <row r="566">
          <cell r="D566" t="str">
            <v>Meanwell, Miss. (Marion Ogden)</v>
          </cell>
        </row>
        <row r="567">
          <cell r="D567" t="str">
            <v>Davies, Mr. Alfred J</v>
          </cell>
        </row>
        <row r="568">
          <cell r="D568" t="str">
            <v>Stoytcheff, Mr. Ilia</v>
          </cell>
        </row>
        <row r="569">
          <cell r="D569" t="str">
            <v>Palsson, Mrs. Nils (Alma Cornelia Berglund)</v>
          </cell>
        </row>
        <row r="570">
          <cell r="D570" t="str">
            <v>Doharr, Mr. Tannous</v>
          </cell>
        </row>
        <row r="571">
          <cell r="D571" t="str">
            <v>Jonsson, Mr. Carl</v>
          </cell>
        </row>
        <row r="572">
          <cell r="D572" t="str">
            <v>Harris, Mr. George</v>
          </cell>
        </row>
        <row r="573">
          <cell r="D573" t="str">
            <v>Appleton, Mrs. Edward Dale (Charlotte Lamson)</v>
          </cell>
        </row>
        <row r="574">
          <cell r="D574" t="str">
            <v>Flynn, Mr. John Irwin ("Irving")</v>
          </cell>
        </row>
        <row r="575">
          <cell r="D575" t="str">
            <v>Kelly, Miss. Mary</v>
          </cell>
        </row>
        <row r="576">
          <cell r="D576" t="str">
            <v>Rush, Mr. Alfred George John</v>
          </cell>
        </row>
        <row r="577">
          <cell r="D577" t="str">
            <v>Patchett, Mr. George</v>
          </cell>
        </row>
        <row r="578">
          <cell r="D578" t="str">
            <v>Garside, Miss. Ethel</v>
          </cell>
        </row>
        <row r="579">
          <cell r="D579" t="str">
            <v>Silvey, Mrs. William Baird (Alice Munger)</v>
          </cell>
        </row>
        <row r="580">
          <cell r="D580" t="str">
            <v>Caram, Mrs. Joseph (Maria Elias)</v>
          </cell>
        </row>
        <row r="581">
          <cell r="D581" t="str">
            <v>Jussila, Mr. Eiriik</v>
          </cell>
        </row>
        <row r="582">
          <cell r="D582" t="str">
            <v>Christy, Miss. Julie Rachel</v>
          </cell>
        </row>
        <row r="583">
          <cell r="D583" t="str">
            <v>Thayer, Mrs. John Borland (Marian Longstreth Morris)</v>
          </cell>
        </row>
        <row r="584">
          <cell r="D584" t="str">
            <v>Downton, Mr. William James</v>
          </cell>
        </row>
        <row r="585">
          <cell r="D585" t="str">
            <v>Ross, Mr. John Hugo</v>
          </cell>
        </row>
        <row r="586">
          <cell r="D586" t="str">
            <v>Paulner, Mr. Uscher</v>
          </cell>
        </row>
        <row r="587">
          <cell r="D587" t="str">
            <v>Taussig, Miss. Ruth</v>
          </cell>
        </row>
        <row r="588">
          <cell r="D588" t="str">
            <v>Jarvis, Mr. John Denzil</v>
          </cell>
        </row>
        <row r="589">
          <cell r="D589" t="str">
            <v>Frolicher-Stehli, Mr. Maxmillian</v>
          </cell>
        </row>
        <row r="590">
          <cell r="D590" t="str">
            <v>Gilinski, Mr. Eliezer</v>
          </cell>
        </row>
        <row r="591">
          <cell r="D591" t="str">
            <v>Murdlin, Mr. Joseph</v>
          </cell>
        </row>
        <row r="592">
          <cell r="D592" t="str">
            <v>Rintamaki, Mr. Matti</v>
          </cell>
        </row>
        <row r="593">
          <cell r="D593" t="str">
            <v>Stephenson, Mrs. Walter Bertram (Martha Eustis)</v>
          </cell>
        </row>
        <row r="594">
          <cell r="D594" t="str">
            <v>Elsbury, Mr. William James</v>
          </cell>
        </row>
        <row r="595">
          <cell r="D595" t="str">
            <v>Bourke, Miss. Mary</v>
          </cell>
        </row>
        <row r="596">
          <cell r="D596" t="str">
            <v>Chapman, Mr. John Henry</v>
          </cell>
        </row>
        <row r="597">
          <cell r="D597" t="str">
            <v>Van Impe, Mr. Jean Baptiste</v>
          </cell>
        </row>
        <row r="598">
          <cell r="D598" t="str">
            <v>Leitch, Miss. Jessie Wills</v>
          </cell>
        </row>
        <row r="599">
          <cell r="D599" t="str">
            <v>Johnson, Mr. Alfred</v>
          </cell>
        </row>
        <row r="600">
          <cell r="D600" t="str">
            <v>Boulos, Mr. Hanna</v>
          </cell>
        </row>
        <row r="601">
          <cell r="D601" t="str">
            <v>Duff Gordon, Sir. Cosmo Edmund ("Mr Morgan")</v>
          </cell>
        </row>
        <row r="602">
          <cell r="D602" t="str">
            <v>Jacobsohn, Mrs. Sidney Samuel (Amy Frances Christy)</v>
          </cell>
        </row>
        <row r="603">
          <cell r="D603" t="str">
            <v>Slabenoff, Mr. Petco</v>
          </cell>
        </row>
        <row r="604">
          <cell r="D604" t="str">
            <v>Harrington, Mr. Charles H</v>
          </cell>
        </row>
        <row r="605">
          <cell r="D605" t="str">
            <v>Torber, Mr. Ernst William</v>
          </cell>
        </row>
        <row r="606">
          <cell r="D606" t="str">
            <v>Homer, Mr. Harry ("Mr E Haven")</v>
          </cell>
        </row>
        <row r="607">
          <cell r="D607" t="str">
            <v>Lindell, Mr. Edvard Bengtsson</v>
          </cell>
        </row>
        <row r="608">
          <cell r="D608" t="str">
            <v>Karaic, Mr. Milan</v>
          </cell>
        </row>
        <row r="609">
          <cell r="D609" t="str">
            <v>Daniel, Mr. Robert Williams</v>
          </cell>
        </row>
        <row r="610">
          <cell r="D610" t="str">
            <v>Laroche, Mrs. Joseph (Juliette Marie Louise Lafargue)</v>
          </cell>
        </row>
        <row r="611">
          <cell r="D611" t="str">
            <v>Shutes, Miss. Elizabeth W</v>
          </cell>
        </row>
        <row r="612">
          <cell r="D612" t="str">
            <v>Andersson, Mrs. Anders Johan (Alfrida Konstantia Brogren)</v>
          </cell>
        </row>
        <row r="613">
          <cell r="D613" t="str">
            <v>Jardin, Mr. Jose Neto</v>
          </cell>
        </row>
        <row r="614">
          <cell r="D614" t="str">
            <v>Murphy, Miss. Margaret Jane</v>
          </cell>
        </row>
        <row r="615">
          <cell r="D615" t="str">
            <v>Horgan, Mr. John</v>
          </cell>
        </row>
        <row r="616">
          <cell r="D616" t="str">
            <v>Brocklebank, Mr. William Alfred</v>
          </cell>
        </row>
        <row r="617">
          <cell r="D617" t="str">
            <v>Herman, Miss. Alice</v>
          </cell>
        </row>
        <row r="618">
          <cell r="D618" t="str">
            <v>Danbom, Mr. Ernst Gilbert</v>
          </cell>
        </row>
        <row r="619">
          <cell r="D619" t="str">
            <v>Lobb, Mrs. William Arthur (Cordelia K Stanlick)</v>
          </cell>
        </row>
        <row r="620">
          <cell r="D620" t="str">
            <v>Becker, Miss. Marion Louise</v>
          </cell>
        </row>
        <row r="621">
          <cell r="D621" t="str">
            <v>Gavey, Mr. Lawrence</v>
          </cell>
        </row>
        <row r="622">
          <cell r="D622" t="str">
            <v>Yasbeck, Mr. Antoni</v>
          </cell>
        </row>
        <row r="623">
          <cell r="D623" t="str">
            <v>Kimball, Mr. Edwin Nelson Jr</v>
          </cell>
        </row>
        <row r="624">
          <cell r="D624" t="str">
            <v>Nakid, Mr. Sahid</v>
          </cell>
        </row>
        <row r="625">
          <cell r="D625" t="str">
            <v>Hansen, Mr. Henry Damsgaard</v>
          </cell>
        </row>
        <row r="626">
          <cell r="D626" t="str">
            <v>Bowen, Mr. David John "Dai"</v>
          </cell>
        </row>
        <row r="627">
          <cell r="D627" t="str">
            <v>Sutton, Mr. Frederick</v>
          </cell>
        </row>
        <row r="628">
          <cell r="D628" t="str">
            <v>Kirkland, Rev. Charles Leonard</v>
          </cell>
        </row>
        <row r="629">
          <cell r="D629" t="str">
            <v>Longley, Miss. Gretchen Fiske</v>
          </cell>
        </row>
        <row r="630">
          <cell r="D630" t="str">
            <v>Bostandyeff, Mr. Guentcho</v>
          </cell>
        </row>
        <row r="631">
          <cell r="D631" t="str">
            <v>O'Connell, Mr. Patrick D</v>
          </cell>
        </row>
        <row r="632">
          <cell r="D632" t="str">
            <v>Barkworth, Mr. Algernon Henry Wilson</v>
          </cell>
        </row>
        <row r="633">
          <cell r="D633" t="str">
            <v>Lundahl, Mr. Johan Svensson</v>
          </cell>
        </row>
        <row r="634">
          <cell r="D634" t="str">
            <v>Stahelin-Maeglin, Dr. Max</v>
          </cell>
        </row>
        <row r="635">
          <cell r="D635" t="str">
            <v>Parr, Mr. William Henry Marsh</v>
          </cell>
        </row>
        <row r="636">
          <cell r="D636" t="str">
            <v>Skoog, Miss. Mabel</v>
          </cell>
        </row>
        <row r="637">
          <cell r="D637" t="str">
            <v>Davis, Miss. Mary</v>
          </cell>
        </row>
        <row r="638">
          <cell r="D638" t="str">
            <v>Leinonen, Mr. Antti Gustaf</v>
          </cell>
        </row>
        <row r="639">
          <cell r="D639" t="str">
            <v>Collyer, Mr. Harvey</v>
          </cell>
        </row>
        <row r="640">
          <cell r="D640" t="str">
            <v>Panula, Mrs. Juha (Maria Emilia Ojala)</v>
          </cell>
        </row>
        <row r="641">
          <cell r="D641" t="str">
            <v>Thorneycroft, Mr. Percival</v>
          </cell>
        </row>
        <row r="642">
          <cell r="D642" t="str">
            <v>Jensen, Mr. Hans Peder</v>
          </cell>
        </row>
        <row r="643">
          <cell r="D643" t="str">
            <v>Sagesser, Mlle. Emma</v>
          </cell>
        </row>
        <row r="644">
          <cell r="D644" t="str">
            <v>Skoog, Miss. Margit Elizabeth</v>
          </cell>
        </row>
        <row r="645">
          <cell r="D645" t="str">
            <v>Foo, Mr. Choong</v>
          </cell>
        </row>
        <row r="646">
          <cell r="D646" t="str">
            <v>Baclini, Miss. Eugenie</v>
          </cell>
        </row>
        <row r="647">
          <cell r="D647" t="str">
            <v>Harper, Mr. Henry Sleeper</v>
          </cell>
        </row>
        <row r="648">
          <cell r="D648" t="str">
            <v>Cor, Mr. Liudevit</v>
          </cell>
        </row>
        <row r="649">
          <cell r="D649" t="str">
            <v>Simonius-Blumer, Col. Oberst Alfons</v>
          </cell>
        </row>
        <row r="650">
          <cell r="D650" t="str">
            <v>Willey, Mr. Edward</v>
          </cell>
        </row>
        <row r="651">
          <cell r="D651" t="str">
            <v>Stanley, Miss. Amy Zillah Elsie</v>
          </cell>
        </row>
        <row r="652">
          <cell r="D652" t="str">
            <v>Mitkoff, Mr. Mito</v>
          </cell>
        </row>
        <row r="653">
          <cell r="D653" t="str">
            <v>Doling, Miss. Elsie</v>
          </cell>
        </row>
        <row r="654">
          <cell r="D654" t="str">
            <v>Kalvik, Mr. Johannes Halvorsen</v>
          </cell>
        </row>
        <row r="655">
          <cell r="D655" t="str">
            <v>O'Leary, Miss. Hanora "Norah"</v>
          </cell>
        </row>
        <row r="656">
          <cell r="D656" t="str">
            <v>Hegarty, Miss. Hanora "Nora"</v>
          </cell>
        </row>
        <row r="657">
          <cell r="D657" t="str">
            <v>Hickman, Mr. Leonard Mark</v>
          </cell>
        </row>
        <row r="658">
          <cell r="D658" t="str">
            <v>Radeff, Mr. Alexander</v>
          </cell>
        </row>
        <row r="659">
          <cell r="D659" t="str">
            <v>Bourke, Mrs. John (Catherine)</v>
          </cell>
        </row>
        <row r="660">
          <cell r="D660" t="str">
            <v>Eitemiller, Mr. George Floyd</v>
          </cell>
        </row>
        <row r="661">
          <cell r="D661" t="str">
            <v>Newell, Mr. Arthur Webster</v>
          </cell>
        </row>
        <row r="662">
          <cell r="D662" t="str">
            <v>Frauenthal, Dr. Henry William</v>
          </cell>
        </row>
        <row r="663">
          <cell r="D663" t="str">
            <v>Badt, Mr. Mohamed</v>
          </cell>
        </row>
        <row r="664">
          <cell r="D664" t="str">
            <v>Colley, Mr. Edward Pomeroy</v>
          </cell>
        </row>
        <row r="665">
          <cell r="D665" t="str">
            <v>Coleff, Mr. Peju</v>
          </cell>
        </row>
        <row r="666">
          <cell r="D666" t="str">
            <v>Lindqvist, Mr. Eino William</v>
          </cell>
        </row>
        <row r="667">
          <cell r="D667" t="str">
            <v>Hickman, Mr. Lewis</v>
          </cell>
        </row>
        <row r="668">
          <cell r="D668" t="str">
            <v>Butler, Mr. Reginald Fenton</v>
          </cell>
        </row>
        <row r="669">
          <cell r="D669" t="str">
            <v>Rommetvedt, Mr. Knud Paust</v>
          </cell>
        </row>
        <row r="670">
          <cell r="D670" t="str">
            <v>Cook, Mr. Jacob</v>
          </cell>
        </row>
        <row r="671">
          <cell r="D671" t="str">
            <v>Taylor, Mrs. Elmer Zebley (Juliet Cummins Wright)</v>
          </cell>
        </row>
        <row r="672">
          <cell r="D672" t="str">
            <v>Brown, Mrs. Thomas William Solomon (Elizabeth Catherine Ford)</v>
          </cell>
        </row>
        <row r="673">
          <cell r="D673" t="str">
            <v>Davidson, Mr. Thornton</v>
          </cell>
        </row>
        <row r="674">
          <cell r="D674" t="str">
            <v>Mitchell, Mr. Henry Michael</v>
          </cell>
        </row>
        <row r="675">
          <cell r="D675" t="str">
            <v>Wilhelms, Mr. Charles</v>
          </cell>
        </row>
        <row r="676">
          <cell r="D676" t="str">
            <v>Watson, Mr. Ennis Hastings</v>
          </cell>
        </row>
        <row r="677">
          <cell r="D677" t="str">
            <v>Edvardsson, Mr. Gustaf Hjalmar</v>
          </cell>
        </row>
        <row r="678">
          <cell r="D678" t="str">
            <v>Sawyer, Mr. Frederick Charles</v>
          </cell>
        </row>
        <row r="679">
          <cell r="D679" t="str">
            <v>Turja, Miss. Anna Sofia</v>
          </cell>
        </row>
        <row r="680">
          <cell r="D680" t="str">
            <v>Goodwin, Mrs. Frederick (Augusta Tyler)</v>
          </cell>
        </row>
        <row r="681">
          <cell r="D681" t="str">
            <v>Cardeza, Mr. Thomas Drake Martinez</v>
          </cell>
        </row>
        <row r="682">
          <cell r="D682" t="str">
            <v>Peters, Miss. Katie</v>
          </cell>
        </row>
        <row r="683">
          <cell r="D683" t="str">
            <v>Hassab, Mr. Hammad</v>
          </cell>
        </row>
        <row r="684">
          <cell r="D684" t="str">
            <v>Olsvigen, Mr. Thor Anderson</v>
          </cell>
        </row>
        <row r="685">
          <cell r="D685" t="str">
            <v>Goodwin, Mr. Charles Edward</v>
          </cell>
        </row>
        <row r="686">
          <cell r="D686" t="str">
            <v>Brown, Mr. Thomas William Solomon</v>
          </cell>
        </row>
        <row r="687">
          <cell r="D687" t="str">
            <v>Laroche, Mr. Joseph Philippe Lemercier</v>
          </cell>
        </row>
        <row r="688">
          <cell r="D688" t="str">
            <v>Panula, Mr. Jaako Arnold</v>
          </cell>
        </row>
        <row r="689">
          <cell r="D689" t="str">
            <v>Dakic, Mr. Branko</v>
          </cell>
        </row>
        <row r="690">
          <cell r="D690" t="str">
            <v>Fischer, Mr. Eberhard Thelander</v>
          </cell>
        </row>
        <row r="691">
          <cell r="D691" t="str">
            <v>Madill, Miss. Georgette Alexandra</v>
          </cell>
        </row>
        <row r="692">
          <cell r="D692" t="str">
            <v>Dick, Mr. Albert Adrian</v>
          </cell>
        </row>
        <row r="693">
          <cell r="D693" t="str">
            <v>Karun, Miss. Manca</v>
          </cell>
        </row>
        <row r="694">
          <cell r="D694" t="str">
            <v>Lam, Mr. Ali</v>
          </cell>
        </row>
        <row r="695">
          <cell r="D695" t="str">
            <v>Saad, Mr. Khalil</v>
          </cell>
        </row>
        <row r="696">
          <cell r="D696" t="str">
            <v>Weir, Col. John</v>
          </cell>
        </row>
        <row r="697">
          <cell r="D697" t="str">
            <v>Chapman, Mr. Charles Henry</v>
          </cell>
        </row>
        <row r="698">
          <cell r="D698" t="str">
            <v>Kelly, Mr. James</v>
          </cell>
        </row>
        <row r="699">
          <cell r="D699" t="str">
            <v>Mullens, Miss. Katherine "Katie"</v>
          </cell>
        </row>
        <row r="700">
          <cell r="D700" t="str">
            <v>Thayer, Mr. John Borland</v>
          </cell>
        </row>
        <row r="701">
          <cell r="D701" t="str">
            <v>Humblen, Mr. Adolf Mathias Nicolai Olsen</v>
          </cell>
        </row>
        <row r="702">
          <cell r="D702" t="str">
            <v>Astor, Mrs. John Jacob (Madeleine Talmadge Force)</v>
          </cell>
        </row>
        <row r="703">
          <cell r="D703" t="str">
            <v>Silverthorne, Mr. Spencer Victor</v>
          </cell>
        </row>
        <row r="704">
          <cell r="D704" t="str">
            <v>Barbara, Miss. Saiide</v>
          </cell>
        </row>
        <row r="705">
          <cell r="D705" t="str">
            <v>Gallagher, Mr. Martin</v>
          </cell>
        </row>
        <row r="706">
          <cell r="D706" t="str">
            <v>Hansen, Mr. Henrik Juul</v>
          </cell>
        </row>
        <row r="707">
          <cell r="D707" t="str">
            <v>Morley, Mr. Henry Samuel ("Mr Henry Marshall")</v>
          </cell>
        </row>
        <row r="708">
          <cell r="D708" t="str">
            <v>Kelly, Mrs. Florence "Fannie"</v>
          </cell>
        </row>
        <row r="709">
          <cell r="D709" t="str">
            <v>Calderhead, Mr. Edward Pennington</v>
          </cell>
        </row>
        <row r="710">
          <cell r="D710" t="str">
            <v>Cleaver, Miss. Alice</v>
          </cell>
        </row>
        <row r="711">
          <cell r="D711" t="str">
            <v>Moubarek, Master. Halim Gonios ("William George")</v>
          </cell>
        </row>
        <row r="712">
          <cell r="D712" t="str">
            <v>Mayne, Mlle. Berthe Antonine ("Mrs de Villiers")</v>
          </cell>
        </row>
        <row r="713">
          <cell r="D713" t="str">
            <v>Klaber, Mr. Herman</v>
          </cell>
        </row>
        <row r="714">
          <cell r="D714" t="str">
            <v>Taylor, Mr. Elmer Zebley</v>
          </cell>
        </row>
        <row r="715">
          <cell r="D715" t="str">
            <v>Larsson, Mr. August Viktor</v>
          </cell>
        </row>
        <row r="716">
          <cell r="D716" t="str">
            <v>Greenberg, Mr. Samuel</v>
          </cell>
        </row>
        <row r="717">
          <cell r="D717" t="str">
            <v>Soholt, Mr. Peter Andreas Lauritz Andersen</v>
          </cell>
        </row>
        <row r="718">
          <cell r="D718" t="str">
            <v>Endres, Miss. Caroline Louise</v>
          </cell>
        </row>
        <row r="719">
          <cell r="D719" t="str">
            <v>Troutt, Miss. Edwina Celia "Winnie"</v>
          </cell>
        </row>
        <row r="720">
          <cell r="D720" t="str">
            <v>McEvoy, Mr. Michael</v>
          </cell>
        </row>
        <row r="721">
          <cell r="D721" t="str">
            <v>Johnson, Mr. Malkolm Joackim</v>
          </cell>
        </row>
        <row r="722">
          <cell r="D722" t="str">
            <v>Harper, Miss. Annie Jessie "Nina"</v>
          </cell>
        </row>
        <row r="723">
          <cell r="D723" t="str">
            <v>Jensen, Mr. Svend Lauritz</v>
          </cell>
        </row>
        <row r="724">
          <cell r="D724" t="str">
            <v>Gillespie, Mr. William Henry</v>
          </cell>
        </row>
        <row r="725">
          <cell r="D725" t="str">
            <v>Hodges, Mr. Henry Price</v>
          </cell>
        </row>
        <row r="726">
          <cell r="D726" t="str">
            <v>Chambers, Mr. Norman Campbell</v>
          </cell>
        </row>
        <row r="727">
          <cell r="D727" t="str">
            <v>Oreskovic, Mr. Luka</v>
          </cell>
        </row>
        <row r="728">
          <cell r="D728" t="str">
            <v>Renouf, Mrs. Peter Henry (Lillian Jefferys)</v>
          </cell>
        </row>
        <row r="729">
          <cell r="D729" t="str">
            <v>Mannion, Miss. Margareth</v>
          </cell>
        </row>
        <row r="730">
          <cell r="D730" t="str">
            <v>Bryhl, Mr. Kurt Arnold Gottfrid</v>
          </cell>
        </row>
        <row r="731">
          <cell r="D731" t="str">
            <v>Ilmakangas, Miss. Pieta Sofia</v>
          </cell>
        </row>
        <row r="732">
          <cell r="D732" t="str">
            <v>Allen, Miss. Elisabeth Walton</v>
          </cell>
        </row>
        <row r="733">
          <cell r="D733" t="str">
            <v>Hassan, Mr. Houssein G N</v>
          </cell>
        </row>
        <row r="734">
          <cell r="D734" t="str">
            <v>Knight, Mr. Robert J</v>
          </cell>
        </row>
        <row r="735">
          <cell r="D735" t="str">
            <v>Berriman, Mr. William John</v>
          </cell>
        </row>
        <row r="736">
          <cell r="D736" t="str">
            <v>Troupiansky, Mr. Moses Aaron</v>
          </cell>
        </row>
        <row r="737">
          <cell r="D737" t="str">
            <v>Williams, Mr. Leslie</v>
          </cell>
        </row>
        <row r="738">
          <cell r="D738" t="str">
            <v>Ford, Mrs. Edward (Margaret Ann Watson)</v>
          </cell>
        </row>
        <row r="739">
          <cell r="D739" t="str">
            <v>Lesurer, Mr. Gustave J</v>
          </cell>
        </row>
        <row r="740">
          <cell r="D740" t="str">
            <v>Ivanoff, Mr. Kanio</v>
          </cell>
        </row>
        <row r="741">
          <cell r="D741" t="str">
            <v>Nankoff, Mr. Minko</v>
          </cell>
        </row>
        <row r="742">
          <cell r="D742" t="str">
            <v>Hawksford, Mr. Walter James</v>
          </cell>
        </row>
        <row r="743">
          <cell r="D743" t="str">
            <v>Cavendish, Mr. Tyrell William</v>
          </cell>
        </row>
        <row r="744">
          <cell r="D744" t="str">
            <v>Ryerson, Miss. Susan Parker "Suzette"</v>
          </cell>
        </row>
        <row r="745">
          <cell r="D745" t="str">
            <v>McNamee, Mr. Neal</v>
          </cell>
        </row>
        <row r="746">
          <cell r="D746" t="str">
            <v>Stranden, Mr. Juho</v>
          </cell>
        </row>
        <row r="747">
          <cell r="D747" t="str">
            <v>Crosby, Capt. Edward Gifford</v>
          </cell>
        </row>
        <row r="748">
          <cell r="D748" t="str">
            <v>Abbott, Mr. Rossmore Edward</v>
          </cell>
        </row>
        <row r="749">
          <cell r="D749" t="str">
            <v>Sinkkonen, Miss. Anna</v>
          </cell>
        </row>
        <row r="750">
          <cell r="D750" t="str">
            <v>Marvin, Mr. Daniel Warner</v>
          </cell>
        </row>
        <row r="751">
          <cell r="D751" t="str">
            <v>Connaghton, Mr. Michael</v>
          </cell>
        </row>
        <row r="752">
          <cell r="D752" t="str">
            <v>Wells, Miss. Joan</v>
          </cell>
        </row>
        <row r="753">
          <cell r="D753" t="str">
            <v>Moor, Master. Meier</v>
          </cell>
        </row>
        <row r="754">
          <cell r="D754" t="str">
            <v>Vande Velde, Mr. Johannes Joseph</v>
          </cell>
        </row>
        <row r="755">
          <cell r="D755" t="str">
            <v>Jonkoff, Mr. Lalio</v>
          </cell>
        </row>
        <row r="756">
          <cell r="D756" t="str">
            <v>Herman, Mrs. Samuel (Jane Laver)</v>
          </cell>
        </row>
        <row r="757">
          <cell r="D757" t="str">
            <v>Hamalainen, Master. Viljo</v>
          </cell>
        </row>
        <row r="758">
          <cell r="D758" t="str">
            <v>Carlsson, Mr. August Sigfrid</v>
          </cell>
        </row>
        <row r="759">
          <cell r="D759" t="str">
            <v>Bailey, Mr. Percy Andrew</v>
          </cell>
        </row>
        <row r="760">
          <cell r="D760" t="str">
            <v>Theobald, Mr. Thomas Leonard</v>
          </cell>
        </row>
        <row r="761">
          <cell r="D761" t="str">
            <v>Rothes, the Countess. of (Lucy Noel Martha Dyer-Edwards)</v>
          </cell>
        </row>
        <row r="762">
          <cell r="D762" t="str">
            <v>Garfirth, Mr. John</v>
          </cell>
        </row>
        <row r="763">
          <cell r="D763" t="str">
            <v>Nirva, Mr. Iisakki Antino Aijo</v>
          </cell>
        </row>
        <row r="764">
          <cell r="D764" t="str">
            <v>Barah, Mr. Hanna Assi</v>
          </cell>
        </row>
        <row r="765">
          <cell r="D765" t="str">
            <v>Carter, Mrs. William Ernest (Lucile Polk)</v>
          </cell>
        </row>
        <row r="766">
          <cell r="D766" t="str">
            <v>Eklund, Mr. Hans Linus</v>
          </cell>
        </row>
        <row r="767">
          <cell r="D767" t="str">
            <v>Hogeboom, Mrs. John C (Anna Andrews)</v>
          </cell>
        </row>
        <row r="768">
          <cell r="D768" t="str">
            <v>Brewe, Dr. Arthur Jackson</v>
          </cell>
        </row>
        <row r="769">
          <cell r="D769" t="str">
            <v>Mangan, Miss. Mary</v>
          </cell>
        </row>
        <row r="770">
          <cell r="D770" t="str">
            <v>Moran, Mr. Daniel J</v>
          </cell>
        </row>
        <row r="771">
          <cell r="D771" t="str">
            <v>Gronnestad, Mr. Daniel Danielsen</v>
          </cell>
        </row>
        <row r="772">
          <cell r="D772" t="str">
            <v>Lievens, Mr. Rene Aime</v>
          </cell>
        </row>
        <row r="773">
          <cell r="D773" t="str">
            <v>Jensen, Mr. Niels Peder</v>
          </cell>
        </row>
        <row r="774">
          <cell r="D774" t="str">
            <v>Mack, Mrs. (Mary)</v>
          </cell>
        </row>
        <row r="775">
          <cell r="D775" t="str">
            <v>Elias, Mr. Dibo</v>
          </cell>
        </row>
        <row r="776">
          <cell r="D776" t="str">
            <v>Hocking, Mrs. Elizabeth (Eliza Needs)</v>
          </cell>
        </row>
        <row r="777">
          <cell r="D777" t="str">
            <v>Myhrman, Mr. Pehr Fabian Oliver Malkolm</v>
          </cell>
        </row>
        <row r="778">
          <cell r="D778" t="str">
            <v>Tobin, Mr. Roger</v>
          </cell>
        </row>
        <row r="779">
          <cell r="D779" t="str">
            <v>Emanuel, Miss. Virginia Ethel</v>
          </cell>
        </row>
        <row r="780">
          <cell r="D780" t="str">
            <v>Kilgannon, Mr. Thomas J</v>
          </cell>
        </row>
        <row r="781">
          <cell r="D781" t="str">
            <v>Robert, Mrs. Edward Scott (Elisabeth Walton McMillan)</v>
          </cell>
        </row>
        <row r="782">
          <cell r="D782" t="str">
            <v>Ayoub, Miss. Banoura</v>
          </cell>
        </row>
        <row r="783">
          <cell r="D783" t="str">
            <v>Dick, Mrs. Albert Adrian (Vera Gillespie)</v>
          </cell>
        </row>
        <row r="784">
          <cell r="D784" t="str">
            <v>Long, Mr. Milton Clyde</v>
          </cell>
        </row>
        <row r="785">
          <cell r="D785" t="str">
            <v>Johnston, Mr. Andrew G</v>
          </cell>
        </row>
        <row r="786">
          <cell r="D786" t="str">
            <v>Ali, Mr. William</v>
          </cell>
        </row>
        <row r="787">
          <cell r="D787" t="str">
            <v>Harmer, Mr. Abraham (David Lishin)</v>
          </cell>
        </row>
        <row r="788">
          <cell r="D788" t="str">
            <v>Sjoblom, Miss. Anna Sofia</v>
          </cell>
        </row>
        <row r="789">
          <cell r="D789" t="str">
            <v>Rice, Master. George Hugh</v>
          </cell>
        </row>
        <row r="790">
          <cell r="D790" t="str">
            <v>Dean, Master. Bertram Vere</v>
          </cell>
        </row>
        <row r="791">
          <cell r="D791" t="str">
            <v>Guggenheim, Mr. Benjamin</v>
          </cell>
        </row>
        <row r="792">
          <cell r="D792" t="str">
            <v>Keane, Mr. Andrew "Andy"</v>
          </cell>
        </row>
        <row r="793">
          <cell r="D793" t="str">
            <v>Gaskell, Mr. Alfred</v>
          </cell>
        </row>
        <row r="794">
          <cell r="D794" t="str">
            <v>Sage, Miss. Stella Anna</v>
          </cell>
        </row>
        <row r="795">
          <cell r="D795" t="str">
            <v>Hoyt, Mr. William Fisher</v>
          </cell>
        </row>
        <row r="796">
          <cell r="D796" t="str">
            <v>Dantcheff, Mr. Ristiu</v>
          </cell>
        </row>
        <row r="797">
          <cell r="D797" t="str">
            <v>Otter, Mr. Richard</v>
          </cell>
        </row>
        <row r="798">
          <cell r="D798" t="str">
            <v>Leader, Dr. Alice (Farnham)</v>
          </cell>
        </row>
        <row r="799">
          <cell r="D799" t="str">
            <v>Osman, Mrs. Mara</v>
          </cell>
        </row>
        <row r="800">
          <cell r="D800" t="str">
            <v>Ibrahim Shawah, Mr. Yousseff</v>
          </cell>
        </row>
        <row r="801">
          <cell r="D801" t="str">
            <v>Van Impe, Mrs. Jean Baptiste (Rosalie Paula Govaert)</v>
          </cell>
        </row>
        <row r="802">
          <cell r="D802" t="str">
            <v>Ponesell, Mr. Martin</v>
          </cell>
        </row>
        <row r="803">
          <cell r="D803" t="str">
            <v>Collyer, Mrs. Harvey (Charlotte Annie Tate)</v>
          </cell>
        </row>
        <row r="804">
          <cell r="D804" t="str">
            <v>Carter, Master. William Thornton II</v>
          </cell>
        </row>
        <row r="805">
          <cell r="D805" t="str">
            <v>Thomas, Master. Assad Alexander</v>
          </cell>
        </row>
        <row r="806">
          <cell r="D806" t="str">
            <v>Hedman, Mr. Oskar Arvid</v>
          </cell>
        </row>
        <row r="807">
          <cell r="D807" t="str">
            <v>Johansson, Mr. Karl Johan</v>
          </cell>
        </row>
        <row r="808">
          <cell r="D808" t="str">
            <v>Andrews, Mr. Thomas Jr</v>
          </cell>
        </row>
        <row r="809">
          <cell r="D809" t="str">
            <v>Pettersson, Miss. Ellen Natalia</v>
          </cell>
        </row>
        <row r="810">
          <cell r="D810" t="str">
            <v>Meyer, Mr. August</v>
          </cell>
        </row>
        <row r="811">
          <cell r="D811" t="str">
            <v>Chambers, Mrs. Norman Campbell (Bertha Griggs)</v>
          </cell>
        </row>
        <row r="812">
          <cell r="D812" t="str">
            <v>Alexander, Mr. William</v>
          </cell>
        </row>
        <row r="813">
          <cell r="D813" t="str">
            <v>Lester, Mr. James</v>
          </cell>
        </row>
        <row r="814">
          <cell r="D814" t="str">
            <v>Slemen, Mr. Richard James</v>
          </cell>
        </row>
        <row r="815">
          <cell r="D815" t="str">
            <v>Andersson, Miss. Ebba Iris Alfrida</v>
          </cell>
        </row>
        <row r="816">
          <cell r="D816" t="str">
            <v>Tomlin, Mr. Ernest Portage</v>
          </cell>
        </row>
        <row r="817">
          <cell r="D817" t="str">
            <v>Fry, Mr. Richard</v>
          </cell>
        </row>
        <row r="818">
          <cell r="D818" t="str">
            <v>Heininen, Miss. Wendla Maria</v>
          </cell>
        </row>
        <row r="819">
          <cell r="D819" t="str">
            <v>Mallet, Mr. Albert</v>
          </cell>
        </row>
        <row r="820">
          <cell r="D820" t="str">
            <v>Holm, Mr. John Fredrik Alexander</v>
          </cell>
        </row>
        <row r="821">
          <cell r="D821" t="str">
            <v>Skoog, Master. Karl Thorsten</v>
          </cell>
        </row>
        <row r="822">
          <cell r="D822" t="str">
            <v>Hays, Mrs. Charles Melville (Clara Jennings Gregg)</v>
          </cell>
        </row>
        <row r="823">
          <cell r="D823" t="str">
            <v>Lulic, Mr. Nikola</v>
          </cell>
        </row>
        <row r="824">
          <cell r="D824" t="str">
            <v>Reuchlin, Jonkheer. John George</v>
          </cell>
        </row>
        <row r="825">
          <cell r="D825" t="str">
            <v>Moor, Mrs. (Beila)</v>
          </cell>
        </row>
        <row r="826">
          <cell r="D826" t="str">
            <v>Panula, Master. Urho Abraham</v>
          </cell>
        </row>
        <row r="827">
          <cell r="D827" t="str">
            <v>Flynn, Mr. John</v>
          </cell>
        </row>
        <row r="828">
          <cell r="D828" t="str">
            <v>Lam, Mr. Len</v>
          </cell>
        </row>
        <row r="829">
          <cell r="D829" t="str">
            <v>Mallet, Master. Andre</v>
          </cell>
        </row>
        <row r="830">
          <cell r="D830" t="str">
            <v>McCormack, Mr. Thomas Joseph</v>
          </cell>
        </row>
        <row r="831">
          <cell r="D831" t="str">
            <v>Stone, Mrs. George Nelson (Martha Evelyn)</v>
          </cell>
        </row>
        <row r="832">
          <cell r="D832" t="str">
            <v>Yasbeck, Mrs. Antoni (Selini Alexander)</v>
          </cell>
        </row>
        <row r="833">
          <cell r="D833" t="str">
            <v>Richards, Master. George Sibley</v>
          </cell>
        </row>
        <row r="834">
          <cell r="D834" t="str">
            <v>Saad, Mr. Amin</v>
          </cell>
        </row>
        <row r="835">
          <cell r="D835" t="str">
            <v>Augustsson, Mr. Albert</v>
          </cell>
        </row>
        <row r="836">
          <cell r="D836" t="str">
            <v>Allum, Mr. Owen George</v>
          </cell>
        </row>
        <row r="837">
          <cell r="D837" t="str">
            <v>Compton, Miss. Sara Rebecca</v>
          </cell>
        </row>
        <row r="838">
          <cell r="D838" t="str">
            <v>Pasic, Mr. Jakob</v>
          </cell>
        </row>
        <row r="839">
          <cell r="D839" t="str">
            <v>Sirota, Mr. Maurice</v>
          </cell>
        </row>
        <row r="840">
          <cell r="D840" t="str">
            <v>Chip, Mr. Chang</v>
          </cell>
        </row>
        <row r="841">
          <cell r="D841" t="str">
            <v>Marechal, Mr. Pierre</v>
          </cell>
        </row>
        <row r="842">
          <cell r="D842" t="str">
            <v>Alhomaki, Mr. Ilmari Rudolf</v>
          </cell>
        </row>
        <row r="843">
          <cell r="D843" t="str">
            <v>Mudd, Mr. Thomas Charles</v>
          </cell>
        </row>
        <row r="844">
          <cell r="D844" t="str">
            <v>Serepeca, Miss. Augusta</v>
          </cell>
        </row>
        <row r="845">
          <cell r="D845" t="str">
            <v>Lemberopolous, Mr. Peter L</v>
          </cell>
        </row>
        <row r="846">
          <cell r="D846" t="str">
            <v>Culumovic, Mr. Jeso</v>
          </cell>
        </row>
        <row r="847">
          <cell r="D847" t="str">
            <v>Abbing, Mr. Anthony</v>
          </cell>
        </row>
        <row r="848">
          <cell r="D848" t="str">
            <v>Sage, Mr. Douglas Bullen</v>
          </cell>
        </row>
        <row r="849">
          <cell r="D849" t="str">
            <v>Markoff, Mr. Marin</v>
          </cell>
        </row>
        <row r="850">
          <cell r="D850" t="str">
            <v>Harper, Rev. John</v>
          </cell>
        </row>
        <row r="851">
          <cell r="D851" t="str">
            <v>Goldenberg, Mrs. Samuel L (Edwiga Grabowska)</v>
          </cell>
        </row>
        <row r="852">
          <cell r="D852" t="str">
            <v>Andersson, Master. Sigvard Harald Elias</v>
          </cell>
        </row>
        <row r="853">
          <cell r="D853" t="str">
            <v>Svensson, Mr. Johan</v>
          </cell>
        </row>
        <row r="854">
          <cell r="D854" t="str">
            <v>Boulos, Miss. Nourelain</v>
          </cell>
        </row>
        <row r="855">
          <cell r="D855" t="str">
            <v>Lines, Miss. Mary Conover</v>
          </cell>
        </row>
        <row r="856">
          <cell r="D856" t="str">
            <v>Carter, Mrs. Ernest Courtenay (Lilian Hughes)</v>
          </cell>
        </row>
        <row r="857">
          <cell r="D857" t="str">
            <v>Aks, Mrs. Sam (Leah Rosen)</v>
          </cell>
        </row>
        <row r="858">
          <cell r="D858" t="str">
            <v>Wick, Mrs. George Dennick (Mary Hitchcock)</v>
          </cell>
        </row>
        <row r="859">
          <cell r="D859" t="str">
            <v xml:space="preserve">Daly, Mr. Peter Denis </v>
          </cell>
        </row>
        <row r="860">
          <cell r="D860" t="str">
            <v>Baclini, Mrs. Solomon (Latifa Qurban)</v>
          </cell>
        </row>
        <row r="861">
          <cell r="D861" t="str">
            <v>Razi, Mr. Raihed</v>
          </cell>
        </row>
        <row r="862">
          <cell r="D862" t="str">
            <v>Hansen, Mr. Claus Peter</v>
          </cell>
        </row>
        <row r="863">
          <cell r="D863" t="str">
            <v>Giles, Mr. Frederick Edward</v>
          </cell>
        </row>
        <row r="864">
          <cell r="D864" t="str">
            <v>Swift, Mrs. Frederick Joel (Margaret Welles Barron)</v>
          </cell>
        </row>
        <row r="865">
          <cell r="D865" t="str">
            <v>Sage, Miss. Dorothy Edith "Dolly"</v>
          </cell>
        </row>
        <row r="866">
          <cell r="D866" t="str">
            <v>Gill, Mr. John William</v>
          </cell>
        </row>
        <row r="867">
          <cell r="D867" t="str">
            <v>Bystrom, Mrs. (Karolina)</v>
          </cell>
        </row>
        <row r="868">
          <cell r="D868" t="str">
            <v>Duran y More, Miss. Asuncion</v>
          </cell>
        </row>
        <row r="869">
          <cell r="D869" t="str">
            <v>Roebling, Mr. Washington Augustus II</v>
          </cell>
        </row>
        <row r="870">
          <cell r="D870" t="str">
            <v>van Melkebeke, Mr. Philemon</v>
          </cell>
        </row>
        <row r="871">
          <cell r="D871" t="str">
            <v>Johnson, Master. Harold Theodor</v>
          </cell>
        </row>
        <row r="872">
          <cell r="D872" t="str">
            <v>Balkic, Mr. Cerin</v>
          </cell>
        </row>
        <row r="873">
          <cell r="D873" t="str">
            <v>Beckwith, Mrs. Richard Leonard (Sallie Monypeny)</v>
          </cell>
        </row>
        <row r="874">
          <cell r="D874" t="str">
            <v>Carlsson, Mr. Frans Olof</v>
          </cell>
        </row>
        <row r="875">
          <cell r="D875" t="str">
            <v>Vander Cruyssen, Mr. Victor</v>
          </cell>
        </row>
        <row r="876">
          <cell r="D876" t="str">
            <v>Abelson, Mrs. Samuel (Hannah Wizosky)</v>
          </cell>
        </row>
        <row r="877">
          <cell r="D877" t="str">
            <v>Najib, Miss. Adele Kiamie "Jane"</v>
          </cell>
        </row>
        <row r="878">
          <cell r="D878" t="str">
            <v>Gustafsson, Mr. Alfred Ossian</v>
          </cell>
        </row>
        <row r="879">
          <cell r="D879" t="str">
            <v>Petroff, Mr. Nedelio</v>
          </cell>
        </row>
        <row r="880">
          <cell r="D880" t="str">
            <v>Laleff, Mr. Kristo</v>
          </cell>
        </row>
        <row r="881">
          <cell r="D881" t="str">
            <v>Potter, Mrs. Thomas Jr (Lily Alexenia Wilson)</v>
          </cell>
        </row>
        <row r="882">
          <cell r="D882" t="str">
            <v>Shelley, Mrs. William (Imanita Parrish Hall)</v>
          </cell>
        </row>
        <row r="883">
          <cell r="D883" t="str">
            <v>Markun, Mr. Johann</v>
          </cell>
        </row>
        <row r="884">
          <cell r="D884" t="str">
            <v>Dahlberg, Miss. Gerda Ulrika</v>
          </cell>
        </row>
        <row r="885">
          <cell r="D885" t="str">
            <v>Banfield, Mr. Frederick James</v>
          </cell>
        </row>
        <row r="886">
          <cell r="D886" t="str">
            <v>Sutehall, Mr. Henry Jr</v>
          </cell>
        </row>
        <row r="887">
          <cell r="D887" t="str">
            <v>Rice, Mrs. William (Margaret Norton)</v>
          </cell>
        </row>
        <row r="888">
          <cell r="D888" t="str">
            <v>Montvila, Rev. Juozas</v>
          </cell>
        </row>
        <row r="889">
          <cell r="D889" t="str">
            <v>Graham, Miss. Margaret Edith</v>
          </cell>
        </row>
        <row r="890">
          <cell r="D890" t="str">
            <v>Johnston, Miss. Catherine Helen "Carrie"</v>
          </cell>
        </row>
        <row r="891">
          <cell r="D891" t="str">
            <v>Behr, Mr. Karl Howell</v>
          </cell>
        </row>
        <row r="892">
          <cell r="D892" t="str">
            <v>Dooley, Mr. Patrick</v>
          </cell>
        </row>
        <row r="893">
          <cell r="D893" t="str">
            <v>Kelly, Mr. James</v>
          </cell>
        </row>
        <row r="894">
          <cell r="D894" t="str">
            <v>Wilkes, Mrs. James (Ellen Needs)</v>
          </cell>
        </row>
        <row r="895">
          <cell r="D895" t="str">
            <v>Myles, Mr. Thomas Francis</v>
          </cell>
        </row>
        <row r="896">
          <cell r="D896" t="str">
            <v>Wirz, Mr. Albert</v>
          </cell>
        </row>
        <row r="897">
          <cell r="D897" t="str">
            <v>Hirvonen, Mrs. Alexander (Helga E Lindqvist)</v>
          </cell>
        </row>
        <row r="898">
          <cell r="D898" t="str">
            <v>Svensson, Mr. Johan Cervin</v>
          </cell>
        </row>
        <row r="899">
          <cell r="D899" t="str">
            <v>Connolly, Miss. Kate</v>
          </cell>
        </row>
        <row r="900">
          <cell r="D900" t="str">
            <v>Caldwell, Mr. Albert Francis</v>
          </cell>
        </row>
        <row r="901">
          <cell r="D901" t="str">
            <v>Abrahim, Mrs. Joseph (Sophie Halaut Easu)</v>
          </cell>
        </row>
        <row r="902">
          <cell r="D902" t="str">
            <v>Davies, Mr. John Samuel</v>
          </cell>
        </row>
        <row r="903">
          <cell r="D903" t="str">
            <v>Ilieff, Mr. Ylio</v>
          </cell>
        </row>
        <row r="904">
          <cell r="D904" t="str">
            <v>Jones, Mr. Charles Cresson</v>
          </cell>
        </row>
        <row r="905">
          <cell r="D905" t="str">
            <v>Snyder, Mrs. John Pillsbury (Nelle Stevenson)</v>
          </cell>
        </row>
        <row r="906">
          <cell r="D906" t="str">
            <v>Howard, Mr. Benjamin</v>
          </cell>
        </row>
        <row r="907">
          <cell r="D907" t="str">
            <v>Chaffee, Mrs. Herbert Fuller (Carrie Constance Toogood)</v>
          </cell>
        </row>
        <row r="908">
          <cell r="D908" t="str">
            <v>del Carlo, Mrs. Sebastiano (Argenia Genovesi)</v>
          </cell>
        </row>
        <row r="909">
          <cell r="D909" t="str">
            <v>Keane, Mr. Daniel</v>
          </cell>
        </row>
        <row r="910">
          <cell r="D910" t="str">
            <v>Assaf, Mr. Gerios</v>
          </cell>
        </row>
        <row r="911">
          <cell r="D911" t="str">
            <v>Ilmakangas, Miss. Ida Livija</v>
          </cell>
        </row>
        <row r="912">
          <cell r="D912" t="str">
            <v>Assaf Khalil, Mrs. Mariana (Miriam")"</v>
          </cell>
        </row>
        <row r="913">
          <cell r="D913" t="str">
            <v>Rothschild, Mr. Martin</v>
          </cell>
        </row>
        <row r="914">
          <cell r="D914" t="str">
            <v>Olsen, Master. Artur Karl</v>
          </cell>
        </row>
        <row r="915">
          <cell r="D915" t="str">
            <v>Flegenheim, Mrs. Alfred (Antoinette)</v>
          </cell>
        </row>
        <row r="916">
          <cell r="D916" t="str">
            <v>Williams, Mr. Richard Norris II</v>
          </cell>
        </row>
        <row r="917">
          <cell r="D917" t="str">
            <v>Ryerson, Mrs. Arthur Larned (Emily Maria Borie)</v>
          </cell>
        </row>
        <row r="918">
          <cell r="D918" t="str">
            <v>Robins, Mr. Alexander A</v>
          </cell>
        </row>
        <row r="919">
          <cell r="D919" t="str">
            <v>Ostby, Miss. Helene Ragnhild</v>
          </cell>
        </row>
        <row r="920">
          <cell r="D920" t="str">
            <v>Daher, Mr. Shedid</v>
          </cell>
        </row>
        <row r="921">
          <cell r="D921" t="str">
            <v>Brady, Mr. John Bertram</v>
          </cell>
        </row>
        <row r="922">
          <cell r="D922" t="str">
            <v>Samaan, Mr. Elias</v>
          </cell>
        </row>
        <row r="923">
          <cell r="D923" t="str">
            <v>Louch, Mr. Charles Alexander</v>
          </cell>
        </row>
        <row r="924">
          <cell r="D924" t="str">
            <v>Jefferys, Mr. Clifford Thomas</v>
          </cell>
        </row>
        <row r="925">
          <cell r="D925" t="str">
            <v>Dean, Mrs. Bertram (Eva Georgetta Light)</v>
          </cell>
        </row>
        <row r="926">
          <cell r="D926" t="str">
            <v>Johnston, Mrs. Andrew G (Elizabeth Lily" Watson)"</v>
          </cell>
        </row>
        <row r="927">
          <cell r="D927" t="str">
            <v>Mock, Mr. Philipp Edmund</v>
          </cell>
        </row>
        <row r="928">
          <cell r="D928" t="str">
            <v>Katavelas, Mr. Vassilios (Catavelas Vassilios")"</v>
          </cell>
        </row>
        <row r="929">
          <cell r="D929" t="str">
            <v>Roth, Miss. Sarah A</v>
          </cell>
        </row>
        <row r="930">
          <cell r="D930" t="str">
            <v>Cacic, Miss. Manda</v>
          </cell>
        </row>
        <row r="931">
          <cell r="D931" t="str">
            <v>Sap, Mr. Julius</v>
          </cell>
        </row>
        <row r="932">
          <cell r="D932" t="str">
            <v>Hee, Mr. Ling</v>
          </cell>
        </row>
        <row r="933">
          <cell r="D933" t="str">
            <v>Karun, Mr. Franz</v>
          </cell>
        </row>
        <row r="934">
          <cell r="D934" t="str">
            <v>Franklin, Mr. Thomas Parham</v>
          </cell>
        </row>
        <row r="935">
          <cell r="D935" t="str">
            <v>Goldsmith, Mr. Nathan</v>
          </cell>
        </row>
        <row r="936">
          <cell r="D936" t="str">
            <v>Corbett, Mrs. Walter H (Irene Colvin)</v>
          </cell>
        </row>
        <row r="937">
          <cell r="D937" t="str">
            <v>Kimball, Mrs. Edwin Nelson Jr (Gertrude Parsons)</v>
          </cell>
        </row>
        <row r="938">
          <cell r="D938" t="str">
            <v>Peltomaki, Mr. Nikolai Johannes</v>
          </cell>
        </row>
        <row r="939">
          <cell r="D939" t="str">
            <v>Chevre, Mr. Paul Romaine</v>
          </cell>
        </row>
        <row r="940">
          <cell r="D940" t="str">
            <v>Shaughnessy, Mr. Patrick</v>
          </cell>
        </row>
        <row r="941">
          <cell r="D941" t="str">
            <v>Bucknell, Mrs. William Robert (Emma Eliza Ward)</v>
          </cell>
        </row>
        <row r="942">
          <cell r="D942" t="str">
            <v>Coutts, Mrs. William (Winnie Minnie" Treanor)"</v>
          </cell>
        </row>
        <row r="943">
          <cell r="D943" t="str">
            <v>Smith, Mr. Lucien Philip</v>
          </cell>
        </row>
        <row r="944">
          <cell r="D944" t="str">
            <v>Pulbaum, Mr. Franz</v>
          </cell>
        </row>
        <row r="945">
          <cell r="D945" t="str">
            <v>Hocking, Miss. Ellen Nellie""</v>
          </cell>
        </row>
        <row r="946">
          <cell r="D946" t="str">
            <v>Fortune, Miss. Ethel Flora</v>
          </cell>
        </row>
        <row r="947">
          <cell r="D947" t="str">
            <v>Mangiavacchi, Mr. Serafino Emilio</v>
          </cell>
        </row>
        <row r="948">
          <cell r="D948" t="str">
            <v>Rice, Master. Albert</v>
          </cell>
        </row>
        <row r="949">
          <cell r="D949" t="str">
            <v>Cor, Mr. Bartol</v>
          </cell>
        </row>
        <row r="950">
          <cell r="D950" t="str">
            <v>Abelseth, Mr. Olaus Jorgensen</v>
          </cell>
        </row>
        <row r="951">
          <cell r="D951" t="str">
            <v>Davison, Mr. Thomas Henry</v>
          </cell>
        </row>
        <row r="952">
          <cell r="D952" t="str">
            <v>Chaudanson, Miss. Victorine</v>
          </cell>
        </row>
        <row r="953">
          <cell r="D953" t="str">
            <v>Dika, Mr. Mirko</v>
          </cell>
        </row>
        <row r="954">
          <cell r="D954" t="str">
            <v>McCrae, Mr. Arthur Gordon</v>
          </cell>
        </row>
        <row r="955">
          <cell r="D955" t="str">
            <v>Bjorklund, Mr. Ernst Herbert</v>
          </cell>
        </row>
        <row r="956">
          <cell r="D956" t="str">
            <v>Bradley, Miss. Bridget Delia</v>
          </cell>
        </row>
        <row r="957">
          <cell r="D957" t="str">
            <v>Ryerson, Master. John Borie</v>
          </cell>
        </row>
        <row r="958">
          <cell r="D958" t="str">
            <v>Corey, Mrs. Percy C (Mary Phyllis Elizabeth Miller)</v>
          </cell>
        </row>
        <row r="959">
          <cell r="D959" t="str">
            <v>Burns, Miss. Mary Delia</v>
          </cell>
        </row>
        <row r="960">
          <cell r="D960" t="str">
            <v>Moore, Mr. Clarence Bloomfield</v>
          </cell>
        </row>
        <row r="961">
          <cell r="D961" t="str">
            <v>Tucker, Mr. Gilbert Milligan Jr</v>
          </cell>
        </row>
        <row r="962">
          <cell r="D962" t="str">
            <v>Fortune, Mrs. Mark (Mary McDougald)</v>
          </cell>
        </row>
        <row r="963">
          <cell r="D963" t="str">
            <v>Mulvihill, Miss. Bertha E</v>
          </cell>
        </row>
        <row r="964">
          <cell r="D964" t="str">
            <v>Minkoff, Mr. Lazar</v>
          </cell>
        </row>
        <row r="965">
          <cell r="D965" t="str">
            <v>Nieminen, Miss. Manta Josefina</v>
          </cell>
        </row>
        <row r="966">
          <cell r="D966" t="str">
            <v>Ovies y Rodriguez, Mr. Servando</v>
          </cell>
        </row>
        <row r="967">
          <cell r="D967" t="str">
            <v>Geiger, Miss. Amalie</v>
          </cell>
        </row>
        <row r="968">
          <cell r="D968" t="str">
            <v>Keeping, Mr. Edwin</v>
          </cell>
        </row>
        <row r="969">
          <cell r="D969" t="str">
            <v>Miles, Mr. Frank</v>
          </cell>
        </row>
        <row r="970">
          <cell r="D970" t="str">
            <v>Cornell, Mrs. Robert Clifford (Malvina Helen Lamson)</v>
          </cell>
        </row>
        <row r="971">
          <cell r="D971" t="str">
            <v>Aldworth, Mr. Charles Augustus</v>
          </cell>
        </row>
        <row r="972">
          <cell r="D972" t="str">
            <v>Doyle, Miss. Elizabeth</v>
          </cell>
        </row>
        <row r="973">
          <cell r="D973" t="str">
            <v>Boulos, Master. Akar</v>
          </cell>
        </row>
        <row r="974">
          <cell r="D974" t="str">
            <v>Straus, Mr. Isidor</v>
          </cell>
        </row>
        <row r="975">
          <cell r="D975" t="str">
            <v>Case, Mr. Howard Brown</v>
          </cell>
        </row>
        <row r="976">
          <cell r="D976" t="str">
            <v>Demetri, Mr. Marinko</v>
          </cell>
        </row>
        <row r="977">
          <cell r="D977" t="str">
            <v>Lamb, Mr. John Joseph</v>
          </cell>
        </row>
        <row r="978">
          <cell r="D978" t="str">
            <v>Khalil, Mr. Betros</v>
          </cell>
        </row>
        <row r="979">
          <cell r="D979" t="str">
            <v>Barry, Miss. Julia</v>
          </cell>
        </row>
        <row r="980">
          <cell r="D980" t="str">
            <v>Badman, Miss. Emily Louisa</v>
          </cell>
        </row>
        <row r="981">
          <cell r="D981" t="str">
            <v>O'Donoghue, Ms. Bridget</v>
          </cell>
        </row>
        <row r="982">
          <cell r="D982" t="str">
            <v>Wells, Master. Ralph Lester</v>
          </cell>
        </row>
        <row r="983">
          <cell r="D983" t="str">
            <v>Dyker, Mrs. Adolf Fredrik (Anna Elisabeth Judith Andersson)</v>
          </cell>
        </row>
        <row r="984">
          <cell r="D984" t="str">
            <v>Pedersen, Mr. Olaf</v>
          </cell>
        </row>
        <row r="985">
          <cell r="D985" t="str">
            <v>Davidson, Mrs. Thornton (Orian Hays)</v>
          </cell>
        </row>
        <row r="986">
          <cell r="D986" t="str">
            <v>Guest, Mr. Robert</v>
          </cell>
        </row>
        <row r="987">
          <cell r="D987" t="str">
            <v>Birnbaum, Mr. Jakob</v>
          </cell>
        </row>
        <row r="988">
          <cell r="D988" t="str">
            <v>Tenglin, Mr. Gunnar Isidor</v>
          </cell>
        </row>
        <row r="989">
          <cell r="D989" t="str">
            <v>Cavendish, Mrs. Tyrell William (Julia Florence Siegel)</v>
          </cell>
        </row>
        <row r="990">
          <cell r="D990" t="str">
            <v>Makinen, Mr. Kalle Edvard</v>
          </cell>
        </row>
        <row r="991">
          <cell r="D991" t="str">
            <v>Braf, Miss. Elin Ester Maria</v>
          </cell>
        </row>
        <row r="992">
          <cell r="D992" t="str">
            <v>Nancarrow, Mr. William Henry</v>
          </cell>
        </row>
        <row r="993">
          <cell r="D993" t="str">
            <v>Stengel, Mrs. Charles Emil Henry (Annie May Morris)</v>
          </cell>
        </row>
        <row r="994">
          <cell r="D994" t="str">
            <v>Weisz, Mr. Leopold</v>
          </cell>
        </row>
        <row r="995">
          <cell r="D995" t="str">
            <v>Foley, Mr. William</v>
          </cell>
        </row>
        <row r="996">
          <cell r="D996" t="str">
            <v>Johansson Palmquist, Mr. Oskar Leander</v>
          </cell>
        </row>
        <row r="997">
          <cell r="D997" t="str">
            <v>Thomas, Mrs. Alexander (Thamine Thelma")"</v>
          </cell>
        </row>
        <row r="998">
          <cell r="D998" t="str">
            <v>Holthen, Mr. Johan Martin</v>
          </cell>
        </row>
        <row r="999">
          <cell r="D999" t="str">
            <v>Buckley, Mr. Daniel</v>
          </cell>
        </row>
        <row r="1000">
          <cell r="D1000" t="str">
            <v>Ryan, Mr. Edward</v>
          </cell>
        </row>
        <row r="1001">
          <cell r="D1001" t="str">
            <v>Willer, Mr. Aaron (Abi Weller")"</v>
          </cell>
        </row>
        <row r="1002">
          <cell r="D1002" t="str">
            <v>Swane, Mr. George</v>
          </cell>
        </row>
        <row r="1003">
          <cell r="D1003" t="str">
            <v>Stanton, Mr. Samuel Ward</v>
          </cell>
        </row>
        <row r="1004">
          <cell r="D1004" t="str">
            <v>Shine, Miss. Ellen Natalia</v>
          </cell>
        </row>
        <row r="1005">
          <cell r="D1005" t="str">
            <v>Evans, Miss. Edith Corse</v>
          </cell>
        </row>
        <row r="1006">
          <cell r="D1006" t="str">
            <v>Buckley, Miss. Katherine</v>
          </cell>
        </row>
        <row r="1007">
          <cell r="D1007" t="str">
            <v>Straus, Mrs. Isidor (Rosalie Ida Blun)</v>
          </cell>
        </row>
        <row r="1008">
          <cell r="D1008" t="str">
            <v>Chronopoulos, Mr. Demetrios</v>
          </cell>
        </row>
        <row r="1009">
          <cell r="D1009" t="str">
            <v>Thomas, Mr. John</v>
          </cell>
        </row>
        <row r="1010">
          <cell r="D1010" t="str">
            <v>Sandstrom, Miss. Beatrice Irene</v>
          </cell>
        </row>
        <row r="1011">
          <cell r="D1011" t="str">
            <v>Beattie, Mr. Thomson</v>
          </cell>
        </row>
        <row r="1012">
          <cell r="D1012" t="str">
            <v>Chapman, Mrs. John Henry (Sara Elizabeth Lawry)</v>
          </cell>
        </row>
        <row r="1013">
          <cell r="D1013" t="str">
            <v>Watt, Miss. Bertha J</v>
          </cell>
        </row>
        <row r="1014">
          <cell r="D1014" t="str">
            <v>Kiernan, Mr. John</v>
          </cell>
        </row>
        <row r="1015">
          <cell r="D1015" t="str">
            <v>Schabert, Mrs. Paul (Emma Mock)</v>
          </cell>
        </row>
        <row r="1016">
          <cell r="D1016" t="str">
            <v>Carver, Mr. Alfred John</v>
          </cell>
        </row>
        <row r="1017">
          <cell r="D1017" t="str">
            <v>Kennedy, Mr. John</v>
          </cell>
        </row>
        <row r="1018">
          <cell r="D1018" t="str">
            <v>Cribb, Miss. Laura Alice</v>
          </cell>
        </row>
        <row r="1019">
          <cell r="D1019" t="str">
            <v>Brobeck, Mr. Karl Rudolf</v>
          </cell>
        </row>
        <row r="1020">
          <cell r="D1020" t="str">
            <v>McCoy, Miss. Alicia</v>
          </cell>
        </row>
        <row r="1021">
          <cell r="D1021" t="str">
            <v>Bowenur, Mr. Solomon</v>
          </cell>
        </row>
        <row r="1022">
          <cell r="D1022" t="str">
            <v>Petersen, Mr. Marius</v>
          </cell>
        </row>
        <row r="1023">
          <cell r="D1023" t="str">
            <v>Spinner, Mr. Henry John</v>
          </cell>
        </row>
        <row r="1024">
          <cell r="D1024" t="str">
            <v>Gracie, Col. Archibald IV</v>
          </cell>
        </row>
        <row r="1025">
          <cell r="D1025" t="str">
            <v>Lefebre, Mrs. Frank (Frances)</v>
          </cell>
        </row>
        <row r="1026">
          <cell r="D1026" t="str">
            <v>Thomas, Mr. Charles P</v>
          </cell>
        </row>
        <row r="1027">
          <cell r="D1027" t="str">
            <v>Dintcheff, Mr. Valtcho</v>
          </cell>
        </row>
        <row r="1028">
          <cell r="D1028" t="str">
            <v>Carlsson, Mr. Carl Robert</v>
          </cell>
        </row>
        <row r="1029">
          <cell r="D1029" t="str">
            <v>Zakarian, Mr. Mapriededer</v>
          </cell>
        </row>
        <row r="1030">
          <cell r="D1030" t="str">
            <v>Schmidt, Mr. August</v>
          </cell>
        </row>
        <row r="1031">
          <cell r="D1031" t="str">
            <v>Drapkin, Miss. Jennie</v>
          </cell>
        </row>
        <row r="1032">
          <cell r="D1032" t="str">
            <v>Goodwin, Mr. Charles Frederick</v>
          </cell>
        </row>
        <row r="1033">
          <cell r="D1033" t="str">
            <v>Goodwin, Miss. Jessie Allis</v>
          </cell>
        </row>
        <row r="1034">
          <cell r="D1034" t="str">
            <v>Daniels, Miss. Sarah</v>
          </cell>
        </row>
        <row r="1035">
          <cell r="D1035" t="str">
            <v>Ryerson, Mr. Arthur Larned</v>
          </cell>
        </row>
        <row r="1036">
          <cell r="D1036" t="str">
            <v>Beauchamp, Mr. Henry James</v>
          </cell>
        </row>
        <row r="1037">
          <cell r="D1037" t="str">
            <v>Lindeberg-Lind, Mr. Erik Gustaf (Mr Edward Lingrey")"</v>
          </cell>
        </row>
        <row r="1038">
          <cell r="D1038" t="str">
            <v>Vander Planke, Mr. Julius</v>
          </cell>
        </row>
        <row r="1039">
          <cell r="D1039" t="str">
            <v>Hilliard, Mr. Herbert Henry</v>
          </cell>
        </row>
        <row r="1040">
          <cell r="D1040" t="str">
            <v>Davies, Mr. Evan</v>
          </cell>
        </row>
        <row r="1041">
          <cell r="D1041" t="str">
            <v>Crafton, Mr. John Bertram</v>
          </cell>
        </row>
        <row r="1042">
          <cell r="D1042" t="str">
            <v>Lahtinen, Rev. William</v>
          </cell>
        </row>
        <row r="1043">
          <cell r="D1043" t="str">
            <v>Earnshaw, Mrs. Boulton (Olive Potter)</v>
          </cell>
        </row>
        <row r="1044">
          <cell r="D1044" t="str">
            <v>Matinoff, Mr. Nicola</v>
          </cell>
        </row>
        <row r="1045">
          <cell r="D1045" t="str">
            <v>Storey, Mr. Thomas</v>
          </cell>
        </row>
        <row r="1046">
          <cell r="D1046" t="str">
            <v>Klasen, Mrs. (Hulda Kristina Eugenia Lofqvist)</v>
          </cell>
        </row>
        <row r="1047">
          <cell r="D1047" t="str">
            <v>Asplund, Master. Filip Oscar</v>
          </cell>
        </row>
        <row r="1048">
          <cell r="D1048" t="str">
            <v>Duquemin, Mr. Joseph</v>
          </cell>
        </row>
        <row r="1049">
          <cell r="D1049" t="str">
            <v>Bird, Miss. Ellen</v>
          </cell>
        </row>
        <row r="1050">
          <cell r="D1050" t="str">
            <v>Lundin, Miss. Olga Elida</v>
          </cell>
        </row>
        <row r="1051">
          <cell r="D1051" t="str">
            <v>Borebank, Mr. John James</v>
          </cell>
        </row>
        <row r="1052">
          <cell r="D1052" t="str">
            <v>Peacock, Mrs. Benjamin (Edith Nile)</v>
          </cell>
        </row>
        <row r="1053">
          <cell r="D1053" t="str">
            <v>Smyth, Miss. Julia</v>
          </cell>
        </row>
        <row r="1054">
          <cell r="D1054" t="str">
            <v>Touma, Master. Georges Youssef</v>
          </cell>
        </row>
        <row r="1055">
          <cell r="D1055" t="str">
            <v>Wright, Miss. Marion</v>
          </cell>
        </row>
        <row r="1056">
          <cell r="D1056" t="str">
            <v>Pearce, Mr. Ernest</v>
          </cell>
        </row>
        <row r="1057">
          <cell r="D1057" t="str">
            <v>Peruschitz, Rev. Joseph Maria</v>
          </cell>
        </row>
        <row r="1058">
          <cell r="D1058" t="str">
            <v>Kink-Heilmann, Mrs. Anton (Luise Heilmann)</v>
          </cell>
        </row>
        <row r="1059">
          <cell r="D1059" t="str">
            <v>Brandeis, Mr. Emil</v>
          </cell>
        </row>
        <row r="1060">
          <cell r="D1060" t="str">
            <v>Ford, Mr. Edward Watson</v>
          </cell>
        </row>
        <row r="1061">
          <cell r="D1061" t="str">
            <v>Cassebeer, Mrs. Henry Arthur Jr (Eleanor Genevieve Fosdick)</v>
          </cell>
        </row>
        <row r="1062">
          <cell r="D1062" t="str">
            <v>Hellstrom, Miss. Hilda Maria</v>
          </cell>
        </row>
        <row r="1063">
          <cell r="D1063" t="str">
            <v>Lithman, Mr. Simon</v>
          </cell>
        </row>
        <row r="1064">
          <cell r="D1064" t="str">
            <v>Zakarian, Mr. Ortin</v>
          </cell>
        </row>
        <row r="1065">
          <cell r="D1065" t="str">
            <v>Dyker, Mr. Adolf Fredrik</v>
          </cell>
        </row>
        <row r="1066">
          <cell r="D1066" t="str">
            <v>Torfa, Mr. Assad</v>
          </cell>
        </row>
        <row r="1067">
          <cell r="D1067" t="str">
            <v>Asplund, Mr. Carl Oscar Vilhelm Gustafsson</v>
          </cell>
        </row>
        <row r="1068">
          <cell r="D1068" t="str">
            <v>Brown, Miss. Edith Eileen</v>
          </cell>
        </row>
        <row r="1069">
          <cell r="D1069" t="str">
            <v>Sincock, Miss. Maude</v>
          </cell>
        </row>
        <row r="1070">
          <cell r="D1070" t="str">
            <v>Stengel, Mr. Charles Emil Henry</v>
          </cell>
        </row>
        <row r="1071">
          <cell r="D1071" t="str">
            <v>Becker, Mrs. Allen Oliver (Nellie E Baumgardner)</v>
          </cell>
        </row>
        <row r="1072">
          <cell r="D1072" t="str">
            <v>Compton, Mrs. Alexander Taylor (Mary Eliza Ingersoll)</v>
          </cell>
        </row>
        <row r="1073">
          <cell r="D1073" t="str">
            <v>McCrie, Mr. James Matthew</v>
          </cell>
        </row>
        <row r="1074">
          <cell r="D1074" t="str">
            <v>Compton, Mr. Alexander Taylor Jr</v>
          </cell>
        </row>
        <row r="1075">
          <cell r="D1075" t="str">
            <v>Marvin, Mrs. Daniel Warner (Mary Graham Carmichael Farquarson)</v>
          </cell>
        </row>
        <row r="1076">
          <cell r="D1076" t="str">
            <v>Lane, Mr. Patrick</v>
          </cell>
        </row>
        <row r="1077">
          <cell r="D1077" t="str">
            <v>Douglas, Mrs. Frederick Charles (Mary Helene Baxter)</v>
          </cell>
        </row>
        <row r="1078">
          <cell r="D1078" t="str">
            <v>Maybery, Mr. Frank Hubert</v>
          </cell>
        </row>
        <row r="1079">
          <cell r="D1079" t="str">
            <v>Phillips, Miss. Alice Frances Louisa</v>
          </cell>
        </row>
        <row r="1080">
          <cell r="D1080" t="str">
            <v>Davies, Mr. Joseph</v>
          </cell>
        </row>
        <row r="1081">
          <cell r="D1081" t="str">
            <v>Sage, Miss. Ada</v>
          </cell>
        </row>
        <row r="1082">
          <cell r="D1082" t="str">
            <v>Veal, Mr. James</v>
          </cell>
        </row>
        <row r="1083">
          <cell r="D1083" t="str">
            <v>Angle, Mr. William A</v>
          </cell>
        </row>
        <row r="1084">
          <cell r="D1084" t="str">
            <v>Salomon, Mr. Abraham L</v>
          </cell>
        </row>
        <row r="1085">
          <cell r="D1085" t="str">
            <v>van Billiard, Master. Walter John</v>
          </cell>
        </row>
        <row r="1086">
          <cell r="D1086" t="str">
            <v>Lingane, Mr. John</v>
          </cell>
        </row>
        <row r="1087">
          <cell r="D1087" t="str">
            <v>Drew, Master. Marshall Brines</v>
          </cell>
        </row>
        <row r="1088">
          <cell r="D1088" t="str">
            <v>Karlsson, Mr. Julius Konrad Eugen</v>
          </cell>
        </row>
        <row r="1089">
          <cell r="D1089" t="str">
            <v>Spedden, Master. Robert Douglas</v>
          </cell>
        </row>
        <row r="1090">
          <cell r="D1090" t="str">
            <v>Nilsson, Miss. Berta Olivia</v>
          </cell>
        </row>
        <row r="1091">
          <cell r="D1091" t="str">
            <v>Baimbrigge, Mr. Charles Robert</v>
          </cell>
        </row>
        <row r="1092">
          <cell r="D1092" t="str">
            <v>Rasmussen, Mrs. (Lena Jacobsen Solvang)</v>
          </cell>
        </row>
        <row r="1093">
          <cell r="D1093" t="str">
            <v>Murphy, Miss. Nora</v>
          </cell>
        </row>
        <row r="1094">
          <cell r="D1094" t="str">
            <v>Danbom, Master. Gilbert Sigvard Emanuel</v>
          </cell>
        </row>
        <row r="1095">
          <cell r="D1095" t="str">
            <v>Astor, Col. John Jacob</v>
          </cell>
        </row>
        <row r="1096">
          <cell r="D1096" t="str">
            <v>Quick, Miss. Winifred Vera</v>
          </cell>
        </row>
        <row r="1097">
          <cell r="D1097" t="str">
            <v>Andrew, Mr. Frank Thomas</v>
          </cell>
        </row>
        <row r="1098">
          <cell r="D1098" t="str">
            <v>Omont, Mr. Alfred Fernand</v>
          </cell>
        </row>
        <row r="1099">
          <cell r="D1099" t="str">
            <v>McGowan, Miss. Katherine</v>
          </cell>
        </row>
        <row r="1100">
          <cell r="D1100" t="str">
            <v>Collett, Mr. Sidney C Stuart</v>
          </cell>
        </row>
        <row r="1101">
          <cell r="D1101" t="str">
            <v>Rosenbaum, Miss. Edith Louise</v>
          </cell>
        </row>
        <row r="1102">
          <cell r="D1102" t="str">
            <v>Delalic, Mr. Redjo</v>
          </cell>
        </row>
        <row r="1103">
          <cell r="D1103" t="str">
            <v>Andersen, Mr. Albert Karvin</v>
          </cell>
        </row>
        <row r="1104">
          <cell r="D1104" t="str">
            <v>Finoli, Mr. Luigi</v>
          </cell>
        </row>
        <row r="1105">
          <cell r="D1105" t="str">
            <v>Deacon, Mr. Percy William</v>
          </cell>
        </row>
        <row r="1106">
          <cell r="D1106" t="str">
            <v>Howard, Mrs. Benjamin (Ellen Truelove Arman)</v>
          </cell>
        </row>
        <row r="1107">
          <cell r="D1107" t="str">
            <v>Andersson, Miss. Ida Augusta Margareta</v>
          </cell>
        </row>
        <row r="1108">
          <cell r="D1108" t="str">
            <v>Head, Mr. Christopher</v>
          </cell>
        </row>
        <row r="1109">
          <cell r="D1109" t="str">
            <v>Mahon, Miss. Bridget Delia</v>
          </cell>
        </row>
        <row r="1110">
          <cell r="D1110" t="str">
            <v>Wick, Mr. George Dennick</v>
          </cell>
        </row>
        <row r="1111">
          <cell r="D1111" t="str">
            <v>Widener, Mrs. George Dunton (Eleanor Elkins)</v>
          </cell>
        </row>
        <row r="1112">
          <cell r="D1112" t="str">
            <v>Thomson, Mr. Alexander Morrison</v>
          </cell>
        </row>
        <row r="1113">
          <cell r="D1113" t="str">
            <v>Duran y More, Miss. Florentina</v>
          </cell>
        </row>
        <row r="1114">
          <cell r="D1114" t="str">
            <v>Reynolds, Mr. Harold J</v>
          </cell>
        </row>
        <row r="1115">
          <cell r="D1115" t="str">
            <v>Cook, Mrs. (Selena Rogers)</v>
          </cell>
        </row>
        <row r="1116">
          <cell r="D1116" t="str">
            <v>Karlsson, Mr. Einar Gervasius</v>
          </cell>
        </row>
        <row r="1117">
          <cell r="D1117" t="str">
            <v>Candee, Mrs. Edward (Helen Churchill Hungerford)</v>
          </cell>
        </row>
        <row r="1118">
          <cell r="D1118" t="str">
            <v>Moubarek, Mrs. George (Omine Amenia" Alexander)"</v>
          </cell>
        </row>
        <row r="1119">
          <cell r="D1119" t="str">
            <v>Asplund, Mr. Johan Charles</v>
          </cell>
        </row>
        <row r="1120">
          <cell r="D1120" t="str">
            <v>McNeill, Miss. Bridget</v>
          </cell>
        </row>
        <row r="1121">
          <cell r="D1121" t="str">
            <v>Everett, Mr. Thomas James</v>
          </cell>
        </row>
        <row r="1122">
          <cell r="D1122" t="str">
            <v>Hocking, Mr. Samuel James Metcalfe</v>
          </cell>
        </row>
        <row r="1123">
          <cell r="D1123" t="str">
            <v>Sweet, Mr. George Frederick</v>
          </cell>
        </row>
        <row r="1124">
          <cell r="D1124" t="str">
            <v>Willard, Miss. Constance</v>
          </cell>
        </row>
        <row r="1125">
          <cell r="D1125" t="str">
            <v>Wiklund, Mr. Karl Johan</v>
          </cell>
        </row>
        <row r="1126">
          <cell r="D1126" t="str">
            <v>Linehan, Mr. Michael</v>
          </cell>
        </row>
        <row r="1127">
          <cell r="D1127" t="str">
            <v>Cumings, Mr. John Bradley</v>
          </cell>
        </row>
        <row r="1128">
          <cell r="D1128" t="str">
            <v>Vendel, Mr. Olof Edvin</v>
          </cell>
        </row>
        <row r="1129">
          <cell r="D1129" t="str">
            <v>Warren, Mr. Frank Manley</v>
          </cell>
        </row>
        <row r="1130">
          <cell r="D1130" t="str">
            <v>Baccos, Mr. Raffull</v>
          </cell>
        </row>
        <row r="1131">
          <cell r="D1131" t="str">
            <v>Hiltunen, Miss. Marta</v>
          </cell>
        </row>
        <row r="1132">
          <cell r="D1132" t="str">
            <v>Douglas, Mrs. Walter Donald (Mahala Dutton)</v>
          </cell>
        </row>
        <row r="1133">
          <cell r="D1133" t="str">
            <v>Lindstrom, Mrs. Carl Johan (Sigrid Posse)</v>
          </cell>
        </row>
        <row r="1134">
          <cell r="D1134" t="str">
            <v>Christy, Mrs. (Alice Frances)</v>
          </cell>
        </row>
        <row r="1135">
          <cell r="D1135" t="str">
            <v>Spedden, Mr. Frederic Oakley</v>
          </cell>
        </row>
        <row r="1136">
          <cell r="D1136" t="str">
            <v>Hyman, Mr. Abraham</v>
          </cell>
        </row>
        <row r="1137">
          <cell r="D1137" t="str">
            <v>Johnston, Master. William Arthur Willie""</v>
          </cell>
        </row>
        <row r="1138">
          <cell r="D1138" t="str">
            <v>Kenyon, Mr. Frederick R</v>
          </cell>
        </row>
        <row r="1139">
          <cell r="D1139" t="str">
            <v>Karnes, Mrs. J Frank (Claire Bennett)</v>
          </cell>
        </row>
        <row r="1140">
          <cell r="D1140" t="str">
            <v>Drew, Mr. James Vivian</v>
          </cell>
        </row>
        <row r="1141">
          <cell r="D1141" t="str">
            <v>Hold, Mrs. Stephen (Annie Margaret Hill)</v>
          </cell>
        </row>
        <row r="1142">
          <cell r="D1142" t="str">
            <v>Khalil, Mrs. Betros (Zahie Maria" Elias)"</v>
          </cell>
        </row>
        <row r="1143">
          <cell r="D1143" t="str">
            <v>West, Miss. Barbara J</v>
          </cell>
        </row>
        <row r="1144">
          <cell r="D1144" t="str">
            <v>Abrahamsson, Mr. Abraham August Johannes</v>
          </cell>
        </row>
        <row r="1145">
          <cell r="D1145" t="str">
            <v>Clark, Mr. Walter Miller</v>
          </cell>
        </row>
        <row r="1146">
          <cell r="D1146" t="str">
            <v>Salander, Mr. Karl Johan</v>
          </cell>
        </row>
        <row r="1147">
          <cell r="D1147" t="str">
            <v>Wenzel, Mr. Linhart</v>
          </cell>
        </row>
        <row r="1148">
          <cell r="D1148" t="str">
            <v>MacKay, Mr. George William</v>
          </cell>
        </row>
        <row r="1149">
          <cell r="D1149" t="str">
            <v>Mahon, Mr. John</v>
          </cell>
        </row>
        <row r="1150">
          <cell r="D1150" t="str">
            <v>Niklasson, Mr. Samuel</v>
          </cell>
        </row>
        <row r="1151">
          <cell r="D1151" t="str">
            <v>Bentham, Miss. Lilian W</v>
          </cell>
        </row>
        <row r="1152">
          <cell r="D1152" t="str">
            <v>Midtsjo, Mr. Karl Albert</v>
          </cell>
        </row>
        <row r="1153">
          <cell r="D1153" t="str">
            <v>de Messemaeker, Mr. Guillaume Joseph</v>
          </cell>
        </row>
        <row r="1154">
          <cell r="D1154" t="str">
            <v>Nilsson, Mr. August Ferdinand</v>
          </cell>
        </row>
        <row r="1155">
          <cell r="D1155" t="str">
            <v>Wells, Mrs. Arthur Henry (Addie" Dart Trevaskis)"</v>
          </cell>
        </row>
        <row r="1156">
          <cell r="D1156" t="str">
            <v>Klasen, Miss. Gertrud Emilia</v>
          </cell>
        </row>
        <row r="1157">
          <cell r="D1157" t="str">
            <v>Portaluppi, Mr. Emilio Ilario Giuseppe</v>
          </cell>
        </row>
        <row r="1158">
          <cell r="D1158" t="str">
            <v>Lyntakoff, Mr. Stanko</v>
          </cell>
        </row>
        <row r="1159">
          <cell r="D1159" t="str">
            <v>Chisholm, Mr. Roderick Robert Crispin</v>
          </cell>
        </row>
        <row r="1160">
          <cell r="D1160" t="str">
            <v>Warren, Mr. Charles William</v>
          </cell>
        </row>
        <row r="1161">
          <cell r="D1161" t="str">
            <v>Howard, Miss. May Elizabeth</v>
          </cell>
        </row>
        <row r="1162">
          <cell r="D1162" t="str">
            <v>Pokrnic, Mr. Mate</v>
          </cell>
        </row>
        <row r="1163">
          <cell r="D1163" t="str">
            <v>McCaffry, Mr. Thomas Francis</v>
          </cell>
        </row>
        <row r="1164">
          <cell r="D1164" t="str">
            <v>Fox, Mr. Patrick</v>
          </cell>
        </row>
        <row r="1165">
          <cell r="D1165" t="str">
            <v>Clark, Mrs. Walter Miller (Virginia McDowell)</v>
          </cell>
        </row>
        <row r="1166">
          <cell r="D1166" t="str">
            <v>Lennon, Miss. Mary</v>
          </cell>
        </row>
        <row r="1167">
          <cell r="D1167" t="str">
            <v>Saade, Mr. Jean Nassr</v>
          </cell>
        </row>
        <row r="1168">
          <cell r="D1168" t="str">
            <v xml:space="preserve">Bryhl, Miss. Dagmar Jenny Ingeborg </v>
          </cell>
        </row>
        <row r="1169">
          <cell r="D1169" t="str">
            <v>Parker, Mr. Clifford Richard</v>
          </cell>
        </row>
        <row r="1170">
          <cell r="D1170" t="str">
            <v>Faunthorpe, Mr. Harry</v>
          </cell>
        </row>
        <row r="1171">
          <cell r="D1171" t="str">
            <v>Ware, Mr. John James</v>
          </cell>
        </row>
        <row r="1172">
          <cell r="D1172" t="str">
            <v>Oxenham, Mr. Percy Thomas</v>
          </cell>
        </row>
        <row r="1173">
          <cell r="D1173" t="str">
            <v>Oreskovic, Miss. Jelka</v>
          </cell>
        </row>
        <row r="1174">
          <cell r="D1174" t="str">
            <v>Peacock, Master. Alfred Edward</v>
          </cell>
        </row>
        <row r="1175">
          <cell r="D1175" t="str">
            <v>Fleming, Miss. Honora</v>
          </cell>
        </row>
        <row r="1176">
          <cell r="D1176" t="str">
            <v>Touma, Miss. Maria Youssef</v>
          </cell>
        </row>
        <row r="1177">
          <cell r="D1177" t="str">
            <v>Rosblom, Miss. Salli Helena</v>
          </cell>
        </row>
        <row r="1178">
          <cell r="D1178" t="str">
            <v>Dennis, Mr. William</v>
          </cell>
        </row>
        <row r="1179">
          <cell r="D1179" t="str">
            <v>Franklin, Mr. Charles (Charles Fardon)</v>
          </cell>
        </row>
        <row r="1180">
          <cell r="D1180" t="str">
            <v>Snyder, Mr. John Pillsbury</v>
          </cell>
        </row>
        <row r="1181">
          <cell r="D1181" t="str">
            <v>Mardirosian, Mr. Sarkis</v>
          </cell>
        </row>
        <row r="1182">
          <cell r="D1182" t="str">
            <v>Ford, Mr. Arthur</v>
          </cell>
        </row>
        <row r="1183">
          <cell r="D1183" t="str">
            <v>Rheims, Mr. George Alexander Lucien</v>
          </cell>
        </row>
        <row r="1184">
          <cell r="D1184" t="str">
            <v>Daly, Miss. Margaret Marcella Maggie""</v>
          </cell>
        </row>
        <row r="1185">
          <cell r="D1185" t="str">
            <v>Nasr, Mr. Mustafa</v>
          </cell>
        </row>
        <row r="1186">
          <cell r="D1186" t="str">
            <v>Dodge, Dr. Washington</v>
          </cell>
        </row>
        <row r="1187">
          <cell r="D1187" t="str">
            <v>Wittevrongel, Mr. Camille</v>
          </cell>
        </row>
        <row r="1188">
          <cell r="D1188" t="str">
            <v>Angheloff, Mr. Minko</v>
          </cell>
        </row>
        <row r="1189">
          <cell r="D1189" t="str">
            <v>Laroche, Miss. Louise</v>
          </cell>
        </row>
        <row r="1190">
          <cell r="D1190" t="str">
            <v>Samaan, Mr. Hanna</v>
          </cell>
        </row>
        <row r="1191">
          <cell r="D1191" t="str">
            <v>Loring, Mr. Joseph Holland</v>
          </cell>
        </row>
        <row r="1192">
          <cell r="D1192" t="str">
            <v>Johansson, Mr. Nils</v>
          </cell>
        </row>
        <row r="1193">
          <cell r="D1193" t="str">
            <v>Olsson, Mr. Oscar Wilhelm</v>
          </cell>
        </row>
        <row r="1194">
          <cell r="D1194" t="str">
            <v>Malachard, Mr. Noel</v>
          </cell>
        </row>
        <row r="1195">
          <cell r="D1195" t="str">
            <v>Phillips, Mr. Escott Robert</v>
          </cell>
        </row>
        <row r="1196">
          <cell r="D1196" t="str">
            <v>Pokrnic, Mr. Tome</v>
          </cell>
        </row>
        <row r="1197">
          <cell r="D1197" t="str">
            <v>McCarthy, Miss. Catherine Katie""</v>
          </cell>
        </row>
        <row r="1198">
          <cell r="D1198" t="str">
            <v>Crosby, Mrs. Edward Gifford (Catherine Elizabeth Halstead)</v>
          </cell>
        </row>
        <row r="1199">
          <cell r="D1199" t="str">
            <v>Allison, Mr. Hudson Joshua Creighton</v>
          </cell>
        </row>
        <row r="1200">
          <cell r="D1200" t="str">
            <v>Aks, Master. Philip Frank</v>
          </cell>
        </row>
        <row r="1201">
          <cell r="D1201" t="str">
            <v>Hays, Mr. Charles Melville</v>
          </cell>
        </row>
        <row r="1202">
          <cell r="D1202" t="str">
            <v>Hansen, Mrs. Claus Peter (Jennie L Howard)</v>
          </cell>
        </row>
        <row r="1203">
          <cell r="D1203" t="str">
            <v>Cacic, Mr. Jego Grga</v>
          </cell>
        </row>
        <row r="1204">
          <cell r="D1204" t="str">
            <v>Vartanian, Mr. David</v>
          </cell>
        </row>
        <row r="1205">
          <cell r="D1205" t="str">
            <v>Sadowitz, Mr. Harry</v>
          </cell>
        </row>
        <row r="1206">
          <cell r="D1206" t="str">
            <v>Carr, Miss. Jeannie</v>
          </cell>
        </row>
        <row r="1207">
          <cell r="D1207" t="str">
            <v>White, Mrs. John Stuart (Ella Holmes)</v>
          </cell>
        </row>
        <row r="1208">
          <cell r="D1208" t="str">
            <v>Hagardon, Miss. Kate</v>
          </cell>
        </row>
        <row r="1209">
          <cell r="D1209" t="str">
            <v>Spencer, Mr. William Augustus</v>
          </cell>
        </row>
        <row r="1210">
          <cell r="D1210" t="str">
            <v>Rogers, Mr. Reginald Harry</v>
          </cell>
        </row>
        <row r="1211">
          <cell r="D1211" t="str">
            <v>Jonsson, Mr. Nils Hilding</v>
          </cell>
        </row>
        <row r="1212">
          <cell r="D1212" t="str">
            <v>Jefferys, Mr. Ernest Wilfred</v>
          </cell>
        </row>
        <row r="1213">
          <cell r="D1213" t="str">
            <v>Andersson, Mr. Johan Samuel</v>
          </cell>
        </row>
        <row r="1214">
          <cell r="D1214" t="str">
            <v>Krekorian, Mr. Neshan</v>
          </cell>
        </row>
        <row r="1215">
          <cell r="D1215" t="str">
            <v>Nesson, Mr. Israel</v>
          </cell>
        </row>
        <row r="1216">
          <cell r="D1216" t="str">
            <v>Rowe, Mr. Alfred G</v>
          </cell>
        </row>
        <row r="1217">
          <cell r="D1217" t="str">
            <v>Kreuchen, Miss. Emilie</v>
          </cell>
        </row>
        <row r="1218">
          <cell r="D1218" t="str">
            <v>Assam, Mr. Ali</v>
          </cell>
        </row>
        <row r="1219">
          <cell r="D1219" t="str">
            <v>Becker, Miss. Ruth Elizabeth</v>
          </cell>
        </row>
        <row r="1220">
          <cell r="D1220" t="str">
            <v>Rosenshine, Mr. George (Mr George Thorne")"</v>
          </cell>
        </row>
        <row r="1221">
          <cell r="D1221" t="str">
            <v>Clarke, Mr. Charles Valentine</v>
          </cell>
        </row>
        <row r="1222">
          <cell r="D1222" t="str">
            <v>Enander, Mr. Ingvar</v>
          </cell>
        </row>
        <row r="1223">
          <cell r="D1223" t="str">
            <v xml:space="preserve">Davies, Mrs. John Morgan (Elizabeth Agnes Mary White) </v>
          </cell>
        </row>
        <row r="1224">
          <cell r="D1224" t="str">
            <v>Dulles, Mr. William Crothers</v>
          </cell>
        </row>
        <row r="1225">
          <cell r="D1225" t="str">
            <v>Thomas, Mr. Tannous</v>
          </cell>
        </row>
        <row r="1226">
          <cell r="D1226" t="str">
            <v>Nakid, Mrs. Said (Waika Mary" Mowad)"</v>
          </cell>
        </row>
        <row r="1227">
          <cell r="D1227" t="str">
            <v>Cor, Mr. Ivan</v>
          </cell>
        </row>
        <row r="1228">
          <cell r="D1228" t="str">
            <v>Maguire, Mr. John Edward</v>
          </cell>
        </row>
        <row r="1229">
          <cell r="D1229" t="str">
            <v>de Brito, Mr. Jose Joaquim</v>
          </cell>
        </row>
        <row r="1230">
          <cell r="D1230" t="str">
            <v>Elias, Mr. Joseph</v>
          </cell>
        </row>
        <row r="1231">
          <cell r="D1231" t="str">
            <v>Denbury, Mr. Herbert</v>
          </cell>
        </row>
        <row r="1232">
          <cell r="D1232" t="str">
            <v>Betros, Master. Seman</v>
          </cell>
        </row>
        <row r="1233">
          <cell r="D1233" t="str">
            <v>Fillbrook, Mr. Joseph Charles</v>
          </cell>
        </row>
        <row r="1234">
          <cell r="D1234" t="str">
            <v>Lundstrom, Mr. Thure Edvin</v>
          </cell>
        </row>
        <row r="1235">
          <cell r="D1235" t="str">
            <v>Sage, Mr. John George</v>
          </cell>
        </row>
        <row r="1236">
          <cell r="D1236" t="str">
            <v>Cardeza, Mrs. James Warburton Martinez (Charlotte Wardle Drake)</v>
          </cell>
        </row>
        <row r="1237">
          <cell r="D1237" t="str">
            <v>van Billiard, Master. James William</v>
          </cell>
        </row>
        <row r="1238">
          <cell r="D1238" t="str">
            <v>Abelseth, Miss. Karen Marie</v>
          </cell>
        </row>
        <row r="1239">
          <cell r="D1239" t="str">
            <v>Botsford, Mr. William Hull</v>
          </cell>
        </row>
        <row r="1240">
          <cell r="D1240" t="str">
            <v>Whabee, Mrs. George Joseph (Shawneene Abi-Saab)</v>
          </cell>
        </row>
        <row r="1241">
          <cell r="D1241" t="str">
            <v>Giles, Mr. Ralph</v>
          </cell>
        </row>
        <row r="1242">
          <cell r="D1242" t="str">
            <v>Walcroft, Miss. Nellie</v>
          </cell>
        </row>
        <row r="1243">
          <cell r="D1243" t="str">
            <v>Greenfield, Mrs. Leo David (Blanche Strouse)</v>
          </cell>
        </row>
        <row r="1244">
          <cell r="D1244" t="str">
            <v>Stokes, Mr. Philip Joseph</v>
          </cell>
        </row>
        <row r="1245">
          <cell r="D1245" t="str">
            <v>Dibden, Mr. William</v>
          </cell>
        </row>
        <row r="1246">
          <cell r="D1246" t="str">
            <v>Herman, Mr. Samuel</v>
          </cell>
        </row>
        <row r="1247">
          <cell r="D1247" t="str">
            <v>Dean, Miss. Elizabeth Gladys Millvina""</v>
          </cell>
        </row>
        <row r="1248">
          <cell r="D1248" t="str">
            <v>Julian, Mr. Henry Forbes</v>
          </cell>
        </row>
        <row r="1249">
          <cell r="D1249" t="str">
            <v>Brown, Mrs. John Murray (Caroline Lane Lamson)</v>
          </cell>
        </row>
        <row r="1250">
          <cell r="D1250" t="str">
            <v>Lockyer, Mr. Edward</v>
          </cell>
        </row>
        <row r="1251">
          <cell r="D1251" t="str">
            <v>O'Keefe, Mr. Patrick</v>
          </cell>
        </row>
        <row r="1252">
          <cell r="D1252" t="str">
            <v>Lindell, Mrs. Edvard Bengtsson (Elin Gerda Persson)</v>
          </cell>
        </row>
        <row r="1253">
          <cell r="D1253" t="str">
            <v>Sage, Master. William Henry</v>
          </cell>
        </row>
        <row r="1254">
          <cell r="D1254" t="str">
            <v>Mallet, Mrs. Albert (Antoinette Magnin)</v>
          </cell>
        </row>
        <row r="1255">
          <cell r="D1255" t="str">
            <v>Ware, Mrs. John James (Florence Louise Long)</v>
          </cell>
        </row>
        <row r="1256">
          <cell r="D1256" t="str">
            <v>Strilic, Mr. Ivan</v>
          </cell>
        </row>
        <row r="1257">
          <cell r="D1257" t="str">
            <v>Harder, Mrs. George Achilles (Dorothy Annan)</v>
          </cell>
        </row>
        <row r="1258">
          <cell r="D1258" t="str">
            <v>Sage, Mrs. John (Annie Bullen)</v>
          </cell>
        </row>
        <row r="1259">
          <cell r="D1259" t="str">
            <v>Caram, Mr. Joseph</v>
          </cell>
        </row>
        <row r="1260">
          <cell r="D1260" t="str">
            <v>Riihivouri, Miss. Susanna Juhantytar Sanni""</v>
          </cell>
        </row>
        <row r="1261">
          <cell r="D1261" t="str">
            <v>Gibson, Mrs. Leonard (Pauline C Boeson)</v>
          </cell>
        </row>
        <row r="1262">
          <cell r="D1262" t="str">
            <v>Pallas y Castello, Mr. Emilio</v>
          </cell>
        </row>
        <row r="1263">
          <cell r="D1263" t="str">
            <v>Giles, Mr. Edgar</v>
          </cell>
        </row>
        <row r="1264">
          <cell r="D1264" t="str">
            <v>Wilson, Miss. Helen Alice</v>
          </cell>
        </row>
        <row r="1265">
          <cell r="D1265" t="str">
            <v>Ismay, Mr. Joseph Bruce</v>
          </cell>
        </row>
        <row r="1266">
          <cell r="D1266" t="str">
            <v>Harbeck, Mr. William H</v>
          </cell>
        </row>
        <row r="1267">
          <cell r="D1267" t="str">
            <v>Dodge, Mrs. Washington (Ruth Vidaver)</v>
          </cell>
        </row>
        <row r="1268">
          <cell r="D1268" t="str">
            <v>Bowen, Miss. Grace Scott</v>
          </cell>
        </row>
        <row r="1269">
          <cell r="D1269" t="str">
            <v>Kink, Miss. Maria</v>
          </cell>
        </row>
        <row r="1270">
          <cell r="D1270" t="str">
            <v>Cotterill, Mr. Henry Harry""</v>
          </cell>
        </row>
        <row r="1271">
          <cell r="D1271" t="str">
            <v>Hipkins, Mr. William Edward</v>
          </cell>
        </row>
        <row r="1272">
          <cell r="D1272" t="str">
            <v>Asplund, Master. Carl Edgar</v>
          </cell>
        </row>
        <row r="1273">
          <cell r="D1273" t="str">
            <v>O'Connor, Mr. Patrick</v>
          </cell>
        </row>
        <row r="1274">
          <cell r="D1274" t="str">
            <v>Foley, Mr. Joseph</v>
          </cell>
        </row>
        <row r="1275">
          <cell r="D1275" t="str">
            <v>Risien, Mrs. Samuel (Emma)</v>
          </cell>
        </row>
        <row r="1276">
          <cell r="D1276" t="str">
            <v>McNamee, Mrs. Neal (Eileen O'Leary)</v>
          </cell>
        </row>
        <row r="1277">
          <cell r="D1277" t="str">
            <v>Wheeler, Mr. Edwin Frederick""</v>
          </cell>
        </row>
        <row r="1278">
          <cell r="D1278" t="str">
            <v>Herman, Miss. Kate</v>
          </cell>
        </row>
        <row r="1279">
          <cell r="D1279" t="str">
            <v>Aronsson, Mr. Ernst Axel Algot</v>
          </cell>
        </row>
        <row r="1280">
          <cell r="D1280" t="str">
            <v>Ashby, Mr. John</v>
          </cell>
        </row>
        <row r="1281">
          <cell r="D1281" t="str">
            <v>Canavan, Mr. Patrick</v>
          </cell>
        </row>
        <row r="1282">
          <cell r="D1282" t="str">
            <v>Palsson, Master. Paul Folke</v>
          </cell>
        </row>
        <row r="1283">
          <cell r="D1283" t="str">
            <v>Payne, Mr. Vivian Ponsonby</v>
          </cell>
        </row>
        <row r="1284">
          <cell r="D1284" t="str">
            <v>Lines, Mrs. Ernest H (Elizabeth Lindsey James)</v>
          </cell>
        </row>
        <row r="1285">
          <cell r="D1285" t="str">
            <v>Abbott, Master. Eugene Joseph</v>
          </cell>
        </row>
        <row r="1286">
          <cell r="D1286" t="str">
            <v>Gilbert, Mr. William</v>
          </cell>
        </row>
        <row r="1287">
          <cell r="D1287" t="str">
            <v>Kink-Heilmann, Mr. Anton</v>
          </cell>
        </row>
        <row r="1288">
          <cell r="D1288" t="str">
            <v>Smith, Mrs. Lucien Philip (Mary Eloise Hughes)</v>
          </cell>
        </row>
        <row r="1289">
          <cell r="D1289" t="str">
            <v>Colbert, Mr. Patrick</v>
          </cell>
        </row>
        <row r="1290">
          <cell r="D1290" t="str">
            <v>Frolicher-Stehli, Mrs. Maxmillian (Margaretha Emerentia Stehli)</v>
          </cell>
        </row>
        <row r="1291">
          <cell r="D1291" t="str">
            <v>Larsson-Rondberg, Mr. Edvard A</v>
          </cell>
        </row>
        <row r="1292">
          <cell r="D1292" t="str">
            <v>Conlon, Mr. Thomas Henry</v>
          </cell>
        </row>
        <row r="1293">
          <cell r="D1293" t="str">
            <v>Bonnell, Miss. Caroline</v>
          </cell>
        </row>
        <row r="1294">
          <cell r="D1294" t="str">
            <v>Gale, Mr. Harry</v>
          </cell>
        </row>
        <row r="1295">
          <cell r="D1295" t="str">
            <v>Gibson, Miss. Dorothy Winifred</v>
          </cell>
        </row>
        <row r="1296">
          <cell r="D1296" t="str">
            <v>Carrau, Mr. Jose Pedro</v>
          </cell>
        </row>
        <row r="1297">
          <cell r="D1297" t="str">
            <v>Frauenthal, Mr. Isaac Gerald</v>
          </cell>
        </row>
        <row r="1298">
          <cell r="D1298" t="str">
            <v>Nourney, Mr. Alfred (Baron von Drachstedt")"</v>
          </cell>
        </row>
        <row r="1299">
          <cell r="D1299" t="str">
            <v>Ware, Mr. William Jeffery</v>
          </cell>
        </row>
        <row r="1300">
          <cell r="D1300" t="str">
            <v>Widener, Mr. George Dunton</v>
          </cell>
        </row>
        <row r="1301">
          <cell r="D1301" t="str">
            <v>Riordan, Miss. Johanna Hannah""</v>
          </cell>
        </row>
        <row r="1302">
          <cell r="D1302" t="str">
            <v>Peacock, Miss. Treasteall</v>
          </cell>
        </row>
        <row r="1303">
          <cell r="D1303" t="str">
            <v>Naughton, Miss. Hannah</v>
          </cell>
        </row>
        <row r="1304">
          <cell r="D1304" t="str">
            <v>Minahan, Mrs. William Edward (Lillian E Thorpe)</v>
          </cell>
        </row>
        <row r="1305">
          <cell r="D1305" t="str">
            <v>Henriksson, Miss. Jenny Lovisa</v>
          </cell>
        </row>
        <row r="1306">
          <cell r="D1306" t="str">
            <v>Spector, Mr. Woolf</v>
          </cell>
        </row>
        <row r="1307">
          <cell r="D1307" t="str">
            <v>Oliva y Ocana, Dona. Fermina</v>
          </cell>
        </row>
        <row r="1308">
          <cell r="D1308" t="str">
            <v>Saether, Mr. Simon Sivertsen</v>
          </cell>
        </row>
        <row r="1309">
          <cell r="D1309" t="str">
            <v>Ware, Mr. Frederick</v>
          </cell>
        </row>
        <row r="1310">
          <cell r="D1310" t="str">
            <v>Peter, Master. Michael J</v>
          </cell>
        </row>
      </sheetData>
      <sheetData sheetId="1">
        <row r="1">
          <cell r="N1" t="str">
            <v>Cabin Letter</v>
          </cell>
        </row>
        <row r="2">
          <cell r="M2" t="str">
            <v>A</v>
          </cell>
          <cell r="N2">
            <v>0.7</v>
          </cell>
        </row>
        <row r="3">
          <cell r="M3" t="str">
            <v>B</v>
          </cell>
          <cell r="N3">
            <v>0.6</v>
          </cell>
        </row>
        <row r="4">
          <cell r="M4" t="str">
            <v>C</v>
          </cell>
          <cell r="N4">
            <v>0.5</v>
          </cell>
        </row>
        <row r="5">
          <cell r="M5" t="str">
            <v>D</v>
          </cell>
          <cell r="N5">
            <v>0.4</v>
          </cell>
        </row>
        <row r="6">
          <cell r="M6" t="str">
            <v>E</v>
          </cell>
          <cell r="N6">
            <v>0.3</v>
          </cell>
        </row>
        <row r="7">
          <cell r="M7" t="str">
            <v>F</v>
          </cell>
          <cell r="N7">
            <v>0.2</v>
          </cell>
        </row>
        <row r="8">
          <cell r="M8" t="str">
            <v>G</v>
          </cell>
          <cell r="N8">
            <v>0.1</v>
          </cell>
        </row>
        <row r="10">
          <cell r="N10">
            <v>1</v>
          </cell>
          <cell r="O10" t="str">
            <v>1st class A - E</v>
          </cell>
          <cell r="P10">
            <v>0.49999999999999989</v>
          </cell>
        </row>
        <row r="11">
          <cell r="N11">
            <v>2</v>
          </cell>
          <cell r="O11" t="str">
            <v>2nd class D - F</v>
          </cell>
          <cell r="P11">
            <v>0.3</v>
          </cell>
        </row>
        <row r="12">
          <cell r="N12">
            <v>3</v>
          </cell>
          <cell r="O12" t="str">
            <v>3rd class E - G</v>
          </cell>
          <cell r="P12">
            <v>0.19999999999999998</v>
          </cell>
        </row>
      </sheetData>
      <sheetData sheetId="2" refreshError="1"/>
      <sheetData sheetId="3">
        <row r="1">
          <cell r="A1" t="str">
            <v>Name</v>
          </cell>
          <cell r="B1" t="str">
            <v>Family Name</v>
          </cell>
          <cell r="C1" t="str">
            <v>First Names</v>
          </cell>
          <cell r="D1" t="str">
            <v>Age</v>
          </cell>
          <cell r="E1" t="str">
            <v>WifeAboard</v>
          </cell>
        </row>
        <row r="2">
          <cell r="A2" t="str">
            <v>Abbing, Mr. Anthony</v>
          </cell>
          <cell r="B2" t="str">
            <v>Abbing</v>
          </cell>
          <cell r="C2" t="str">
            <v xml:space="preserve"> Mr. Anthony</v>
          </cell>
          <cell r="D2">
            <v>42</v>
          </cell>
          <cell r="E2">
            <v>0</v>
          </cell>
        </row>
        <row r="3">
          <cell r="A3" t="str">
            <v>Abbott, Mr. Rossmore Edward</v>
          </cell>
          <cell r="B3" t="str">
            <v>Abbott</v>
          </cell>
          <cell r="C3" t="str">
            <v xml:space="preserve"> Mr. Rossmore Edward</v>
          </cell>
          <cell r="D3">
            <v>16</v>
          </cell>
          <cell r="E3">
            <v>1</v>
          </cell>
        </row>
        <row r="4">
          <cell r="A4" t="str">
            <v>Abbott, Master. Eugene Joseph</v>
          </cell>
          <cell r="B4" t="str">
            <v>Abbott</v>
          </cell>
          <cell r="C4" t="str">
            <v xml:space="preserve"> Master. Eugene Joseph</v>
          </cell>
          <cell r="D4">
            <v>13</v>
          </cell>
          <cell r="E4">
            <v>1</v>
          </cell>
        </row>
        <row r="5">
          <cell r="A5" t="str">
            <v>Abelseth, Mr. Olaus Jorgensen</v>
          </cell>
          <cell r="B5" t="str">
            <v>Abelseth</v>
          </cell>
          <cell r="C5" t="str">
            <v xml:space="preserve"> Mr. Olaus Jorgensen</v>
          </cell>
          <cell r="D5">
            <v>25</v>
          </cell>
          <cell r="E5">
            <v>0</v>
          </cell>
        </row>
        <row r="6">
          <cell r="A6" t="str">
            <v>Abelson, Mr. Samuel</v>
          </cell>
          <cell r="B6" t="str">
            <v>Abelson</v>
          </cell>
          <cell r="C6" t="str">
            <v xml:space="preserve"> Mr. Samuel</v>
          </cell>
          <cell r="D6">
            <v>30</v>
          </cell>
          <cell r="E6">
            <v>1</v>
          </cell>
        </row>
        <row r="7">
          <cell r="A7" t="str">
            <v>Abrahamsson, Mr. Abraham August Johannes</v>
          </cell>
          <cell r="B7" t="str">
            <v>Abrahamsson</v>
          </cell>
          <cell r="C7" t="str">
            <v xml:space="preserve"> Mr. Abraham August Johannes</v>
          </cell>
          <cell r="D7">
            <v>20</v>
          </cell>
          <cell r="E7">
            <v>0</v>
          </cell>
        </row>
        <row r="8">
          <cell r="A8" t="str">
            <v>Adahl, Mr. Mauritz Nils Martin</v>
          </cell>
          <cell r="B8" t="str">
            <v>Adahl</v>
          </cell>
          <cell r="C8" t="str">
            <v xml:space="preserve"> Mr. Mauritz Nils Martin</v>
          </cell>
          <cell r="D8">
            <v>30</v>
          </cell>
          <cell r="E8">
            <v>0</v>
          </cell>
        </row>
        <row r="9">
          <cell r="A9" t="str">
            <v>Adams, Mr. John</v>
          </cell>
          <cell r="B9" t="str">
            <v>Adams</v>
          </cell>
          <cell r="C9" t="str">
            <v xml:space="preserve"> Mr. John</v>
          </cell>
          <cell r="D9">
            <v>26</v>
          </cell>
          <cell r="E9">
            <v>0</v>
          </cell>
        </row>
        <row r="10">
          <cell r="A10" t="str">
            <v>Aks, Master. Philip Frank</v>
          </cell>
          <cell r="B10" t="str">
            <v>Aks</v>
          </cell>
          <cell r="C10" t="str">
            <v xml:space="preserve"> Master. Philip Frank</v>
          </cell>
          <cell r="D10">
            <v>0.83</v>
          </cell>
          <cell r="E10">
            <v>0</v>
          </cell>
        </row>
        <row r="11">
          <cell r="A11" t="str">
            <v>Albimona, Mr. Nassef Cassem</v>
          </cell>
          <cell r="B11" t="str">
            <v>Albimona</v>
          </cell>
          <cell r="C11" t="str">
            <v xml:space="preserve"> Mr. Nassef Cassem</v>
          </cell>
          <cell r="D11">
            <v>26</v>
          </cell>
          <cell r="E11">
            <v>0</v>
          </cell>
        </row>
        <row r="12">
          <cell r="A12" t="str">
            <v>Aldworth, Mr. Charles Augustus</v>
          </cell>
          <cell r="B12" t="str">
            <v>Aldworth</v>
          </cell>
          <cell r="C12" t="str">
            <v xml:space="preserve"> Mr. Charles Augustus</v>
          </cell>
          <cell r="D12">
            <v>30</v>
          </cell>
          <cell r="E12">
            <v>0</v>
          </cell>
        </row>
        <row r="13">
          <cell r="A13" t="str">
            <v>Alexander, Mr. William</v>
          </cell>
          <cell r="B13" t="str">
            <v>Alexander</v>
          </cell>
          <cell r="C13" t="str">
            <v xml:space="preserve"> Mr. William</v>
          </cell>
          <cell r="D13">
            <v>26</v>
          </cell>
          <cell r="E13">
            <v>0</v>
          </cell>
        </row>
        <row r="14">
          <cell r="A14" t="str">
            <v>Alhomaki, Mr. Ilmari Rudolf</v>
          </cell>
          <cell r="B14" t="str">
            <v>Alhomaki</v>
          </cell>
          <cell r="C14" t="str">
            <v xml:space="preserve"> Mr. Ilmari Rudolf</v>
          </cell>
          <cell r="D14">
            <v>20</v>
          </cell>
          <cell r="E14">
            <v>0</v>
          </cell>
        </row>
        <row r="15">
          <cell r="A15" t="str">
            <v>Ali, Mr. William</v>
          </cell>
          <cell r="B15" t="str">
            <v>Ali</v>
          </cell>
          <cell r="C15" t="str">
            <v xml:space="preserve"> Mr. William</v>
          </cell>
          <cell r="D15">
            <v>25</v>
          </cell>
          <cell r="E15">
            <v>0</v>
          </cell>
        </row>
        <row r="16">
          <cell r="A16" t="str">
            <v>Ali, Mr. Ahmed</v>
          </cell>
          <cell r="B16" t="str">
            <v>Ali</v>
          </cell>
          <cell r="C16" t="str">
            <v xml:space="preserve"> Mr. Ahmed</v>
          </cell>
          <cell r="D16">
            <v>24</v>
          </cell>
          <cell r="E16">
            <v>0</v>
          </cell>
        </row>
        <row r="17">
          <cell r="A17" t="str">
            <v>Allen, Mr. William Henry</v>
          </cell>
          <cell r="B17" t="str">
            <v>Allen</v>
          </cell>
          <cell r="C17" t="str">
            <v xml:space="preserve"> Mr. William Henry</v>
          </cell>
          <cell r="D17">
            <v>35</v>
          </cell>
          <cell r="E17">
            <v>0</v>
          </cell>
        </row>
        <row r="18">
          <cell r="A18" t="str">
            <v>Allison, Mr. Hudson Joshua Creighton</v>
          </cell>
          <cell r="B18" t="str">
            <v>Allison</v>
          </cell>
          <cell r="C18" t="str">
            <v xml:space="preserve"> Mr. Hudson Joshua Creighton</v>
          </cell>
          <cell r="D18">
            <v>30</v>
          </cell>
          <cell r="E18">
            <v>1</v>
          </cell>
        </row>
        <row r="19">
          <cell r="A19" t="str">
            <v>Allison, Master. Hudson Trevor</v>
          </cell>
          <cell r="B19" t="str">
            <v>Allison</v>
          </cell>
          <cell r="C19" t="str">
            <v xml:space="preserve"> Master. Hudson Trevor</v>
          </cell>
          <cell r="D19">
            <v>0.92</v>
          </cell>
          <cell r="E19">
            <v>0</v>
          </cell>
        </row>
        <row r="20">
          <cell r="A20" t="str">
            <v>Allum, Mr. Owen George</v>
          </cell>
          <cell r="B20" t="str">
            <v>Allum</v>
          </cell>
          <cell r="C20" t="str">
            <v xml:space="preserve"> Mr. Owen George</v>
          </cell>
          <cell r="D20">
            <v>18</v>
          </cell>
          <cell r="E20">
            <v>0</v>
          </cell>
        </row>
        <row r="21">
          <cell r="A21" t="str">
            <v>Andersen, Mr. Albert Karvin</v>
          </cell>
          <cell r="B21" t="str">
            <v>Andersen</v>
          </cell>
          <cell r="C21" t="str">
            <v xml:space="preserve"> Mr. Albert Karvin</v>
          </cell>
          <cell r="D21">
            <v>32</v>
          </cell>
          <cell r="E21">
            <v>0</v>
          </cell>
        </row>
        <row r="22">
          <cell r="A22" t="str">
            <v>Anderson, Mr. Harry</v>
          </cell>
          <cell r="B22" t="str">
            <v>Anderson</v>
          </cell>
          <cell r="C22" t="str">
            <v xml:space="preserve"> Mr. Harry</v>
          </cell>
          <cell r="D22">
            <v>48</v>
          </cell>
          <cell r="E22">
            <v>0</v>
          </cell>
        </row>
        <row r="23">
          <cell r="A23" t="str">
            <v>Andersson, Mr. Anders Johan</v>
          </cell>
          <cell r="B23" t="str">
            <v>Andersson</v>
          </cell>
          <cell r="C23" t="str">
            <v xml:space="preserve"> Mr. Anders Johan</v>
          </cell>
          <cell r="D23">
            <v>39</v>
          </cell>
          <cell r="E23">
            <v>1</v>
          </cell>
        </row>
        <row r="24">
          <cell r="A24" t="str">
            <v>Andersson, Mr. August Edvard ("Wennerstrom")</v>
          </cell>
          <cell r="B24" t="str">
            <v>Andersson</v>
          </cell>
          <cell r="C24" t="str">
            <v xml:space="preserve"> Mr. August Edvard ("Wennerstrom")</v>
          </cell>
          <cell r="D24">
            <v>27</v>
          </cell>
          <cell r="E24">
            <v>1</v>
          </cell>
        </row>
        <row r="25">
          <cell r="A25" t="str">
            <v>Andersson, Mr. Johan Samuel</v>
          </cell>
          <cell r="B25" t="str">
            <v>Andersson</v>
          </cell>
          <cell r="C25" t="str">
            <v xml:space="preserve"> Mr. Johan Samuel</v>
          </cell>
          <cell r="D25">
            <v>26</v>
          </cell>
          <cell r="E25">
            <v>1</v>
          </cell>
        </row>
        <row r="26">
          <cell r="A26" t="str">
            <v>Andersson, Master. Sigvard Harald Elias</v>
          </cell>
          <cell r="B26" t="str">
            <v>Andersson</v>
          </cell>
          <cell r="C26" t="str">
            <v xml:space="preserve"> Master. Sigvard Harald Elias</v>
          </cell>
          <cell r="D26">
            <v>4</v>
          </cell>
          <cell r="E26">
            <v>0</v>
          </cell>
        </row>
        <row r="27">
          <cell r="A27" t="str">
            <v>Andreasson, Mr. Paul Edvin</v>
          </cell>
          <cell r="B27" t="str">
            <v>Andreasson</v>
          </cell>
          <cell r="C27" t="str">
            <v xml:space="preserve"> Mr. Paul Edvin</v>
          </cell>
          <cell r="D27">
            <v>20</v>
          </cell>
          <cell r="E27">
            <v>0</v>
          </cell>
        </row>
        <row r="28">
          <cell r="A28" t="str">
            <v>Andrew, Mr. Frank Thomas</v>
          </cell>
          <cell r="B28" t="str">
            <v>Andrew</v>
          </cell>
          <cell r="C28" t="str">
            <v xml:space="preserve"> Mr. Frank Thomas</v>
          </cell>
          <cell r="D28">
            <v>25</v>
          </cell>
          <cell r="E28">
            <v>0</v>
          </cell>
        </row>
        <row r="29">
          <cell r="A29" t="str">
            <v>Andrew, Mr. Edgardo Samuel</v>
          </cell>
          <cell r="B29" t="str">
            <v>Andrew</v>
          </cell>
          <cell r="C29" t="str">
            <v xml:space="preserve"> Mr. Edgardo Samuel</v>
          </cell>
          <cell r="D29">
            <v>18</v>
          </cell>
          <cell r="E29">
            <v>0</v>
          </cell>
        </row>
        <row r="30">
          <cell r="A30" t="str">
            <v>Andrews, Mr. Thomas Jr</v>
          </cell>
          <cell r="B30" t="str">
            <v>Andrews</v>
          </cell>
          <cell r="C30" t="str">
            <v xml:space="preserve"> Mr. Thomas Jr</v>
          </cell>
          <cell r="D30">
            <v>39</v>
          </cell>
          <cell r="E30">
            <v>0</v>
          </cell>
        </row>
        <row r="31">
          <cell r="A31" t="str">
            <v>Angheloff, Mr. Minko</v>
          </cell>
          <cell r="B31" t="str">
            <v>Angheloff</v>
          </cell>
          <cell r="C31" t="str">
            <v xml:space="preserve"> Mr. Minko</v>
          </cell>
          <cell r="D31">
            <v>26</v>
          </cell>
          <cell r="E31">
            <v>0</v>
          </cell>
        </row>
        <row r="32">
          <cell r="A32" t="str">
            <v>Angle, Mr. William A</v>
          </cell>
          <cell r="B32" t="str">
            <v>Angle</v>
          </cell>
          <cell r="C32" t="str">
            <v xml:space="preserve"> Mr. William A</v>
          </cell>
          <cell r="D32">
            <v>34</v>
          </cell>
          <cell r="E32">
            <v>1</v>
          </cell>
        </row>
        <row r="33">
          <cell r="A33" t="str">
            <v>Arnold-Franchi, Mr. Josef</v>
          </cell>
          <cell r="B33" t="str">
            <v>Arnold-Franchi</v>
          </cell>
          <cell r="C33" t="str">
            <v xml:space="preserve"> Mr. Josef</v>
          </cell>
          <cell r="D33">
            <v>25</v>
          </cell>
          <cell r="E33">
            <v>1</v>
          </cell>
        </row>
        <row r="34">
          <cell r="A34" t="str">
            <v>Aronsson, Mr. Ernst Axel Algot</v>
          </cell>
          <cell r="B34" t="str">
            <v>Aronsson</v>
          </cell>
          <cell r="C34" t="str">
            <v xml:space="preserve"> Mr. Ernst Axel Algot</v>
          </cell>
          <cell r="D34">
            <v>24</v>
          </cell>
          <cell r="E34">
            <v>0</v>
          </cell>
        </row>
        <row r="35">
          <cell r="A35" t="str">
            <v>Artagaveytia, Mr. Ramon</v>
          </cell>
          <cell r="B35" t="str">
            <v>Artagaveytia</v>
          </cell>
          <cell r="C35" t="str">
            <v xml:space="preserve"> Mr. Ramon</v>
          </cell>
          <cell r="D35">
            <v>71</v>
          </cell>
          <cell r="E35">
            <v>0</v>
          </cell>
        </row>
        <row r="36">
          <cell r="A36" t="str">
            <v>Ashby, Mr. John</v>
          </cell>
          <cell r="B36" t="str">
            <v>Ashby</v>
          </cell>
          <cell r="C36" t="str">
            <v xml:space="preserve"> Mr. John</v>
          </cell>
          <cell r="D36">
            <v>57</v>
          </cell>
          <cell r="E36">
            <v>0</v>
          </cell>
        </row>
        <row r="37">
          <cell r="A37" t="str">
            <v>Asim, Mr. Adola</v>
          </cell>
          <cell r="B37" t="str">
            <v>Asim</v>
          </cell>
          <cell r="C37" t="str">
            <v xml:space="preserve"> Mr. Adola</v>
          </cell>
          <cell r="D37">
            <v>35</v>
          </cell>
          <cell r="E37">
            <v>0</v>
          </cell>
        </row>
        <row r="38">
          <cell r="A38" t="str">
            <v>Asplund, Mr. Carl Oscar Vilhelm Gustafsson</v>
          </cell>
          <cell r="B38" t="str">
            <v>Asplund</v>
          </cell>
          <cell r="C38" t="str">
            <v xml:space="preserve"> Mr. Carl Oscar Vilhelm Gustafsson</v>
          </cell>
          <cell r="D38">
            <v>40</v>
          </cell>
          <cell r="E38">
            <v>1</v>
          </cell>
        </row>
        <row r="39">
          <cell r="A39" t="str">
            <v>Asplund, Mr. Johan Charles</v>
          </cell>
          <cell r="B39" t="str">
            <v>Asplund</v>
          </cell>
          <cell r="C39" t="str">
            <v xml:space="preserve"> Mr. Johan Charles</v>
          </cell>
          <cell r="D39">
            <v>23</v>
          </cell>
          <cell r="E39">
            <v>1</v>
          </cell>
        </row>
        <row r="40">
          <cell r="A40" t="str">
            <v>Asplund, Master. Filip Oscar</v>
          </cell>
          <cell r="B40" t="str">
            <v>Asplund</v>
          </cell>
          <cell r="C40" t="str">
            <v xml:space="preserve"> Master. Filip Oscar</v>
          </cell>
          <cell r="D40">
            <v>13</v>
          </cell>
          <cell r="E40">
            <v>1</v>
          </cell>
        </row>
        <row r="41">
          <cell r="A41" t="str">
            <v>Asplund, Master. Clarence Gustaf Hugo</v>
          </cell>
          <cell r="B41" t="str">
            <v>Asplund</v>
          </cell>
          <cell r="C41" t="str">
            <v xml:space="preserve"> Master. Clarence Gustaf Hugo</v>
          </cell>
          <cell r="D41">
            <v>9</v>
          </cell>
          <cell r="E41">
            <v>0</v>
          </cell>
        </row>
        <row r="42">
          <cell r="A42" t="str">
            <v>Asplund, Master. Carl Edgar</v>
          </cell>
          <cell r="B42" t="str">
            <v>Asplund</v>
          </cell>
          <cell r="C42" t="str">
            <v xml:space="preserve"> Master. Carl Edgar</v>
          </cell>
          <cell r="D42">
            <v>5</v>
          </cell>
          <cell r="E42">
            <v>0</v>
          </cell>
        </row>
        <row r="43">
          <cell r="A43" t="str">
            <v>Asplund, Master. Edvin Rojj Felix</v>
          </cell>
          <cell r="B43" t="str">
            <v>Asplund</v>
          </cell>
          <cell r="C43" t="str">
            <v xml:space="preserve"> Master. Edvin Rojj Felix</v>
          </cell>
          <cell r="D43">
            <v>3</v>
          </cell>
          <cell r="E43">
            <v>0</v>
          </cell>
        </row>
        <row r="44">
          <cell r="A44" t="str">
            <v>Assaf, Mr. Gerios</v>
          </cell>
          <cell r="B44" t="str">
            <v>Assaf</v>
          </cell>
          <cell r="C44" t="str">
            <v xml:space="preserve"> Mr. Gerios</v>
          </cell>
          <cell r="D44">
            <v>21</v>
          </cell>
          <cell r="E44">
            <v>0</v>
          </cell>
        </row>
        <row r="45">
          <cell r="A45" t="str">
            <v>Assam, Mr. Ali</v>
          </cell>
          <cell r="B45" t="str">
            <v>Assam</v>
          </cell>
          <cell r="C45" t="str">
            <v xml:space="preserve"> Mr. Ali</v>
          </cell>
          <cell r="D45">
            <v>23</v>
          </cell>
          <cell r="E45">
            <v>0</v>
          </cell>
        </row>
        <row r="46">
          <cell r="A46" t="str">
            <v>Astor, Col. John Jacob</v>
          </cell>
          <cell r="B46" t="str">
            <v>Astor</v>
          </cell>
          <cell r="C46" t="str">
            <v xml:space="preserve"> Col. John Jacob</v>
          </cell>
          <cell r="D46">
            <v>47</v>
          </cell>
          <cell r="E46">
            <v>1</v>
          </cell>
        </row>
        <row r="47">
          <cell r="A47" t="str">
            <v>Attalah, Mr. Sleiman</v>
          </cell>
          <cell r="B47" t="str">
            <v>Attalah</v>
          </cell>
          <cell r="C47" t="str">
            <v xml:space="preserve"> Mr. Sleiman</v>
          </cell>
          <cell r="D47">
            <v>30</v>
          </cell>
          <cell r="E47">
            <v>0</v>
          </cell>
        </row>
        <row r="48">
          <cell r="A48" t="str">
            <v>Augustsson, Mr. Albert</v>
          </cell>
          <cell r="B48" t="str">
            <v>Augustsson</v>
          </cell>
          <cell r="C48" t="str">
            <v xml:space="preserve"> Mr. Albert</v>
          </cell>
          <cell r="D48">
            <v>23</v>
          </cell>
          <cell r="E48">
            <v>0</v>
          </cell>
        </row>
        <row r="49">
          <cell r="A49" t="str">
            <v>Baccos, Mr. Raffull</v>
          </cell>
          <cell r="B49" t="str">
            <v>Baccos</v>
          </cell>
          <cell r="C49" t="str">
            <v xml:space="preserve"> Mr. Raffull</v>
          </cell>
          <cell r="D49">
            <v>20</v>
          </cell>
          <cell r="E49">
            <v>0</v>
          </cell>
        </row>
        <row r="50">
          <cell r="A50" t="str">
            <v>Backstrom, Mr. Karl Alfred</v>
          </cell>
          <cell r="B50" t="str">
            <v>Backstrom</v>
          </cell>
          <cell r="C50" t="str">
            <v xml:space="preserve"> Mr. Karl Alfred</v>
          </cell>
          <cell r="D50">
            <v>32</v>
          </cell>
          <cell r="E50">
            <v>1</v>
          </cell>
        </row>
        <row r="51">
          <cell r="A51" t="str">
            <v>Badt, Mr. Mohamed</v>
          </cell>
          <cell r="B51" t="str">
            <v>Badt</v>
          </cell>
          <cell r="C51" t="str">
            <v xml:space="preserve"> Mr. Mohamed</v>
          </cell>
          <cell r="D51">
            <v>40</v>
          </cell>
          <cell r="E51">
            <v>0</v>
          </cell>
        </row>
        <row r="52">
          <cell r="A52" t="str">
            <v>Bailey, Mr. Percy Andrew</v>
          </cell>
          <cell r="B52" t="str">
            <v>Bailey</v>
          </cell>
          <cell r="C52" t="str">
            <v xml:space="preserve"> Mr. Percy Andrew</v>
          </cell>
          <cell r="D52">
            <v>18</v>
          </cell>
          <cell r="E52">
            <v>0</v>
          </cell>
        </row>
        <row r="53">
          <cell r="A53" t="str">
            <v>Baimbrigge, Mr. Charles Robert</v>
          </cell>
          <cell r="B53" t="str">
            <v>Baimbrigge</v>
          </cell>
          <cell r="C53" t="str">
            <v xml:space="preserve"> Mr. Charles Robert</v>
          </cell>
          <cell r="D53">
            <v>23</v>
          </cell>
          <cell r="E53">
            <v>0</v>
          </cell>
        </row>
        <row r="54">
          <cell r="A54" t="str">
            <v>Balkic, Mr. Cerin</v>
          </cell>
          <cell r="B54" t="str">
            <v>Balkic</v>
          </cell>
          <cell r="C54" t="str">
            <v xml:space="preserve"> Mr. Cerin</v>
          </cell>
          <cell r="D54">
            <v>26</v>
          </cell>
          <cell r="E54">
            <v>0</v>
          </cell>
        </row>
        <row r="55">
          <cell r="A55" t="str">
            <v>Banfield, Mr. Frederick James</v>
          </cell>
          <cell r="B55" t="str">
            <v>Banfield</v>
          </cell>
          <cell r="C55" t="str">
            <v xml:space="preserve"> Mr. Frederick James</v>
          </cell>
          <cell r="D55">
            <v>28</v>
          </cell>
          <cell r="E55">
            <v>0</v>
          </cell>
        </row>
        <row r="56">
          <cell r="A56" t="str">
            <v>Barah, Mr. Hanna Assi</v>
          </cell>
          <cell r="B56" t="str">
            <v>Barah</v>
          </cell>
          <cell r="C56" t="str">
            <v xml:space="preserve"> Mr. Hanna Assi</v>
          </cell>
          <cell r="D56">
            <v>20</v>
          </cell>
          <cell r="E56">
            <v>0</v>
          </cell>
        </row>
        <row r="57">
          <cell r="A57" t="str">
            <v>Barkworth, Mr. Algernon Henry Wilson</v>
          </cell>
          <cell r="B57" t="str">
            <v>Barkworth</v>
          </cell>
          <cell r="C57" t="str">
            <v xml:space="preserve"> Mr. Algernon Henry Wilson</v>
          </cell>
          <cell r="D57">
            <v>80</v>
          </cell>
          <cell r="E57">
            <v>0</v>
          </cell>
        </row>
        <row r="58">
          <cell r="A58" t="str">
            <v>Barton, Mr. David John</v>
          </cell>
          <cell r="B58" t="str">
            <v>Barton</v>
          </cell>
          <cell r="C58" t="str">
            <v xml:space="preserve"> Mr. David John</v>
          </cell>
          <cell r="D58">
            <v>22</v>
          </cell>
          <cell r="E58">
            <v>0</v>
          </cell>
        </row>
        <row r="59">
          <cell r="A59" t="str">
            <v>Bateman, Rev. Robert James</v>
          </cell>
          <cell r="B59" t="str">
            <v>Bateman</v>
          </cell>
          <cell r="C59" t="str">
            <v xml:space="preserve"> Rev. Robert James</v>
          </cell>
          <cell r="D59">
            <v>51</v>
          </cell>
          <cell r="E59">
            <v>0</v>
          </cell>
        </row>
        <row r="60">
          <cell r="A60" t="str">
            <v>Baumann, Mr. John D</v>
          </cell>
          <cell r="B60" t="str">
            <v>Baumann</v>
          </cell>
          <cell r="C60" t="str">
            <v xml:space="preserve"> Mr. John D</v>
          </cell>
          <cell r="E60">
            <v>0</v>
          </cell>
        </row>
        <row r="61">
          <cell r="A61" t="str">
            <v>Baxter, Mr. Quigg Edmond</v>
          </cell>
          <cell r="B61" t="str">
            <v>Baxter</v>
          </cell>
          <cell r="C61" t="str">
            <v xml:space="preserve"> Mr. Quigg Edmond</v>
          </cell>
          <cell r="D61">
            <v>24</v>
          </cell>
          <cell r="E61">
            <v>1</v>
          </cell>
        </row>
        <row r="62">
          <cell r="A62" t="str">
            <v>Beane, Mr. Edward</v>
          </cell>
          <cell r="B62" t="str">
            <v>Beane</v>
          </cell>
          <cell r="C62" t="str">
            <v xml:space="preserve"> Mr. Edward</v>
          </cell>
          <cell r="D62">
            <v>32</v>
          </cell>
          <cell r="E62">
            <v>1</v>
          </cell>
        </row>
        <row r="63">
          <cell r="A63" t="str">
            <v>Beattie, Mr. Thomson</v>
          </cell>
          <cell r="B63" t="str">
            <v>Beattie</v>
          </cell>
          <cell r="C63" t="str">
            <v xml:space="preserve"> Mr. Thomson</v>
          </cell>
          <cell r="D63">
            <v>36</v>
          </cell>
          <cell r="E63">
            <v>0</v>
          </cell>
        </row>
        <row r="64">
          <cell r="A64" t="str">
            <v>Beauchamp, Mr. Henry James</v>
          </cell>
          <cell r="B64" t="str">
            <v>Beauchamp</v>
          </cell>
          <cell r="C64" t="str">
            <v xml:space="preserve"> Mr. Henry James</v>
          </cell>
          <cell r="D64">
            <v>28</v>
          </cell>
          <cell r="E64">
            <v>0</v>
          </cell>
        </row>
        <row r="65">
          <cell r="A65" t="str">
            <v>Beavan, Mr. William Thomas</v>
          </cell>
          <cell r="B65" t="str">
            <v>Beavan</v>
          </cell>
          <cell r="C65" t="str">
            <v xml:space="preserve"> Mr. William Thomas</v>
          </cell>
          <cell r="D65">
            <v>19</v>
          </cell>
          <cell r="E65">
            <v>0</v>
          </cell>
        </row>
        <row r="66">
          <cell r="A66" t="str">
            <v>Becker, Master. Richard F</v>
          </cell>
          <cell r="B66" t="str">
            <v>Becker</v>
          </cell>
          <cell r="C66" t="str">
            <v xml:space="preserve"> Master. Richard F</v>
          </cell>
          <cell r="D66">
            <v>1</v>
          </cell>
          <cell r="E66">
            <v>0</v>
          </cell>
        </row>
        <row r="67">
          <cell r="A67" t="str">
            <v>Beckwith, Mr. Richard Leonard</v>
          </cell>
          <cell r="B67" t="str">
            <v>Beckwith</v>
          </cell>
          <cell r="C67" t="str">
            <v xml:space="preserve"> Mr. Richard Leonard</v>
          </cell>
          <cell r="D67">
            <v>37</v>
          </cell>
          <cell r="E67">
            <v>1</v>
          </cell>
        </row>
        <row r="68">
          <cell r="A68" t="str">
            <v>Beesley, Mr. Lawrence</v>
          </cell>
          <cell r="B68" t="str">
            <v>Beesley</v>
          </cell>
          <cell r="C68" t="str">
            <v xml:space="preserve"> Mr. Lawrence</v>
          </cell>
          <cell r="D68">
            <v>34</v>
          </cell>
          <cell r="E68">
            <v>0</v>
          </cell>
        </row>
        <row r="69">
          <cell r="A69" t="str">
            <v>Behr, Mr. Karl Howell</v>
          </cell>
          <cell r="B69" t="str">
            <v>Behr</v>
          </cell>
          <cell r="C69" t="str">
            <v xml:space="preserve"> Mr. Karl Howell</v>
          </cell>
          <cell r="D69">
            <v>26</v>
          </cell>
          <cell r="E69">
            <v>0</v>
          </cell>
        </row>
        <row r="70">
          <cell r="A70" t="str">
            <v>Bengtsson, Mr. John Viktor</v>
          </cell>
          <cell r="B70" t="str">
            <v>Bengtsson</v>
          </cell>
          <cell r="C70" t="str">
            <v xml:space="preserve"> Mr. John Viktor</v>
          </cell>
          <cell r="D70">
            <v>26</v>
          </cell>
          <cell r="E70">
            <v>0</v>
          </cell>
        </row>
        <row r="71">
          <cell r="A71" t="str">
            <v>Berglund, Mr. Karl Ivar Sven</v>
          </cell>
          <cell r="B71" t="str">
            <v>Berglund</v>
          </cell>
          <cell r="C71" t="str">
            <v xml:space="preserve"> Mr. Karl Ivar Sven</v>
          </cell>
          <cell r="D71">
            <v>22</v>
          </cell>
          <cell r="E71">
            <v>0</v>
          </cell>
        </row>
        <row r="72">
          <cell r="A72" t="str">
            <v>Berriman, Mr. William John</v>
          </cell>
          <cell r="B72" t="str">
            <v>Berriman</v>
          </cell>
          <cell r="C72" t="str">
            <v xml:space="preserve"> Mr. William John</v>
          </cell>
          <cell r="D72">
            <v>23</v>
          </cell>
          <cell r="E72">
            <v>0</v>
          </cell>
        </row>
        <row r="73">
          <cell r="A73" t="str">
            <v>Betros, Mr. Tannous</v>
          </cell>
          <cell r="B73" t="str">
            <v>Betros</v>
          </cell>
          <cell r="C73" t="str">
            <v xml:space="preserve"> Mr. Tannous</v>
          </cell>
          <cell r="D73">
            <v>20</v>
          </cell>
          <cell r="E73">
            <v>0</v>
          </cell>
        </row>
        <row r="74">
          <cell r="A74" t="str">
            <v>Betros, Master. Seman</v>
          </cell>
          <cell r="B74" t="str">
            <v>Betros</v>
          </cell>
          <cell r="C74" t="str">
            <v xml:space="preserve"> Master. Seman</v>
          </cell>
          <cell r="E74">
            <v>0</v>
          </cell>
        </row>
        <row r="75">
          <cell r="A75" t="str">
            <v>Bing, Mr. Lee</v>
          </cell>
          <cell r="B75" t="str">
            <v>Bing</v>
          </cell>
          <cell r="C75" t="str">
            <v xml:space="preserve"> Mr. Lee</v>
          </cell>
          <cell r="D75">
            <v>32</v>
          </cell>
          <cell r="E75">
            <v>0</v>
          </cell>
        </row>
        <row r="76">
          <cell r="A76" t="str">
            <v>Birkeland, Mr. Hans Martin Monsen</v>
          </cell>
          <cell r="B76" t="str">
            <v>Birkeland</v>
          </cell>
          <cell r="C76" t="str">
            <v xml:space="preserve"> Mr. Hans Martin Monsen</v>
          </cell>
          <cell r="D76">
            <v>21</v>
          </cell>
          <cell r="E76">
            <v>0</v>
          </cell>
        </row>
        <row r="77">
          <cell r="A77" t="str">
            <v>Birnbaum, Mr. Jakob</v>
          </cell>
          <cell r="B77" t="str">
            <v>Birnbaum</v>
          </cell>
          <cell r="C77" t="str">
            <v xml:space="preserve"> Mr. Jakob</v>
          </cell>
          <cell r="D77">
            <v>25</v>
          </cell>
          <cell r="E77">
            <v>0</v>
          </cell>
        </row>
        <row r="78">
          <cell r="A78" t="str">
            <v>Bishop, Mr. Dickinson H</v>
          </cell>
          <cell r="B78" t="str">
            <v>Bishop</v>
          </cell>
          <cell r="C78" t="str">
            <v xml:space="preserve"> Mr. Dickinson H</v>
          </cell>
          <cell r="D78">
            <v>25</v>
          </cell>
          <cell r="E78">
            <v>1</v>
          </cell>
        </row>
        <row r="79">
          <cell r="A79" t="str">
            <v>Bjorklund, Mr. Ernst Herbert</v>
          </cell>
          <cell r="B79" t="str">
            <v>Bjorklund</v>
          </cell>
          <cell r="C79" t="str">
            <v xml:space="preserve"> Mr. Ernst Herbert</v>
          </cell>
          <cell r="D79">
            <v>18</v>
          </cell>
          <cell r="E79">
            <v>0</v>
          </cell>
        </row>
        <row r="80">
          <cell r="A80" t="str">
            <v>Bjornstrom-Steffansson, Mr. Mauritz Hakan</v>
          </cell>
          <cell r="B80" t="str">
            <v>Bjornstrom-Steffansson</v>
          </cell>
          <cell r="C80" t="str">
            <v xml:space="preserve"> Mr. Mauritz Hakan</v>
          </cell>
          <cell r="D80">
            <v>28</v>
          </cell>
          <cell r="E80">
            <v>0</v>
          </cell>
        </row>
        <row r="81">
          <cell r="A81" t="str">
            <v>Blackwell, Mr. Stephen Weart</v>
          </cell>
          <cell r="B81" t="str">
            <v>Blackwell</v>
          </cell>
          <cell r="C81" t="str">
            <v xml:space="preserve"> Mr. Stephen Weart</v>
          </cell>
          <cell r="D81">
            <v>45</v>
          </cell>
          <cell r="E81">
            <v>0</v>
          </cell>
        </row>
        <row r="82">
          <cell r="A82" t="str">
            <v>Blank, Mr. Henry</v>
          </cell>
          <cell r="B82" t="str">
            <v>Blank</v>
          </cell>
          <cell r="C82" t="str">
            <v xml:space="preserve"> Mr. Henry</v>
          </cell>
          <cell r="D82">
            <v>40</v>
          </cell>
          <cell r="E82">
            <v>0</v>
          </cell>
        </row>
        <row r="83">
          <cell r="A83" t="str">
            <v>Borebank, Mr. John James</v>
          </cell>
          <cell r="B83" t="str">
            <v>Borebank</v>
          </cell>
          <cell r="C83" t="str">
            <v xml:space="preserve"> Mr. John James</v>
          </cell>
          <cell r="D83">
            <v>42</v>
          </cell>
          <cell r="E83">
            <v>0</v>
          </cell>
        </row>
        <row r="84">
          <cell r="A84" t="str">
            <v>Bostandyeff, Mr. Guentcho</v>
          </cell>
          <cell r="B84" t="str">
            <v>Bostandyeff</v>
          </cell>
          <cell r="C84" t="str">
            <v xml:space="preserve"> Mr. Guentcho</v>
          </cell>
          <cell r="D84">
            <v>26</v>
          </cell>
          <cell r="E84">
            <v>0</v>
          </cell>
        </row>
        <row r="85">
          <cell r="A85" t="str">
            <v>Botsford, Mr. William Hull</v>
          </cell>
          <cell r="B85" t="str">
            <v>Botsford</v>
          </cell>
          <cell r="C85" t="str">
            <v xml:space="preserve"> Mr. William Hull</v>
          </cell>
          <cell r="D85">
            <v>26</v>
          </cell>
          <cell r="E85">
            <v>0</v>
          </cell>
        </row>
        <row r="86">
          <cell r="A86" t="str">
            <v>Boulos, Master. Akar</v>
          </cell>
          <cell r="B86" t="str">
            <v>Boulos</v>
          </cell>
          <cell r="C86" t="str">
            <v xml:space="preserve"> Master. Akar</v>
          </cell>
          <cell r="D86">
            <v>6</v>
          </cell>
          <cell r="E86">
            <v>0</v>
          </cell>
        </row>
        <row r="87">
          <cell r="A87" t="str">
            <v>Boulos, Mr. Hanna</v>
          </cell>
          <cell r="B87" t="str">
            <v>Boulos</v>
          </cell>
          <cell r="C87" t="str">
            <v xml:space="preserve"> Mr. Hanna</v>
          </cell>
          <cell r="E87">
            <v>0</v>
          </cell>
        </row>
        <row r="88">
          <cell r="A88" t="str">
            <v>Bourke, Mr. John</v>
          </cell>
          <cell r="B88" t="str">
            <v>Bourke</v>
          </cell>
          <cell r="C88" t="str">
            <v xml:space="preserve"> Mr. John</v>
          </cell>
          <cell r="D88">
            <v>40</v>
          </cell>
          <cell r="E88">
            <v>1</v>
          </cell>
        </row>
        <row r="89">
          <cell r="A89" t="str">
            <v>Bowen, Mr. David John "Dai"</v>
          </cell>
          <cell r="B89" t="str">
            <v>Bowen</v>
          </cell>
          <cell r="C89" t="str">
            <v xml:space="preserve"> Mr. David John "Dai"</v>
          </cell>
          <cell r="D89">
            <v>21</v>
          </cell>
          <cell r="E89">
            <v>0</v>
          </cell>
        </row>
        <row r="90">
          <cell r="A90" t="str">
            <v>Bowenur, Mr. Solomon</v>
          </cell>
          <cell r="B90" t="str">
            <v>Bowenur</v>
          </cell>
          <cell r="C90" t="str">
            <v xml:space="preserve"> Mr. Solomon</v>
          </cell>
          <cell r="D90">
            <v>42</v>
          </cell>
          <cell r="E90">
            <v>0</v>
          </cell>
        </row>
        <row r="91">
          <cell r="A91" t="str">
            <v>Bracken, Mr. James H</v>
          </cell>
          <cell r="B91" t="str">
            <v>Bracken</v>
          </cell>
          <cell r="C91" t="str">
            <v xml:space="preserve"> Mr. James H</v>
          </cell>
          <cell r="D91">
            <v>27</v>
          </cell>
          <cell r="E91">
            <v>0</v>
          </cell>
        </row>
        <row r="92">
          <cell r="A92" t="str">
            <v>Bradley, Mr. George ("George Arthur Brayton")</v>
          </cell>
          <cell r="B92" t="str">
            <v>Bradley</v>
          </cell>
          <cell r="C92" t="str">
            <v xml:space="preserve"> Mr. George ("George Arthur Brayton")</v>
          </cell>
          <cell r="E92">
            <v>0</v>
          </cell>
        </row>
        <row r="93">
          <cell r="A93" t="str">
            <v>Brady, Mr. John Bertram</v>
          </cell>
          <cell r="B93" t="str">
            <v>Brady</v>
          </cell>
          <cell r="C93" t="str">
            <v xml:space="preserve"> Mr. John Bertram</v>
          </cell>
          <cell r="D93">
            <v>41</v>
          </cell>
          <cell r="E93">
            <v>0</v>
          </cell>
        </row>
        <row r="94">
          <cell r="A94" t="str">
            <v>Brandeis, Mr. Emil</v>
          </cell>
          <cell r="B94" t="str">
            <v>Brandeis</v>
          </cell>
          <cell r="C94" t="str">
            <v xml:space="preserve"> Mr. Emil</v>
          </cell>
          <cell r="D94">
            <v>48</v>
          </cell>
          <cell r="E94">
            <v>0</v>
          </cell>
        </row>
        <row r="95">
          <cell r="A95" t="str">
            <v>Braund, Mr. Lewis Richard</v>
          </cell>
          <cell r="B95" t="str">
            <v>Braund</v>
          </cell>
          <cell r="C95" t="str">
            <v xml:space="preserve"> Mr. Lewis Richard</v>
          </cell>
          <cell r="D95">
            <v>29</v>
          </cell>
          <cell r="E95">
            <v>0</v>
          </cell>
        </row>
        <row r="96">
          <cell r="A96" t="str">
            <v>Braund, Mr. Owen Harris</v>
          </cell>
          <cell r="B96" t="str">
            <v>Braund</v>
          </cell>
          <cell r="C96" t="str">
            <v xml:space="preserve"> Mr. Owen Harris</v>
          </cell>
          <cell r="D96">
            <v>22</v>
          </cell>
          <cell r="E96">
            <v>0</v>
          </cell>
        </row>
        <row r="97">
          <cell r="A97" t="str">
            <v>Brewe, Dr. Arthur Jackson</v>
          </cell>
          <cell r="B97" t="str">
            <v>Brewe</v>
          </cell>
          <cell r="C97" t="str">
            <v xml:space="preserve"> Dr. Arthur Jackson</v>
          </cell>
          <cell r="E97">
            <v>0</v>
          </cell>
        </row>
        <row r="98">
          <cell r="A98" t="str">
            <v>Brobeck, Mr. Karl Rudolf</v>
          </cell>
          <cell r="B98" t="str">
            <v>Brobeck</v>
          </cell>
          <cell r="C98" t="str">
            <v xml:space="preserve"> Mr. Karl Rudolf</v>
          </cell>
          <cell r="D98">
            <v>22</v>
          </cell>
          <cell r="E98">
            <v>0</v>
          </cell>
        </row>
        <row r="99">
          <cell r="A99" t="str">
            <v>Brocklebank, Mr. William Alfred</v>
          </cell>
          <cell r="B99" t="str">
            <v>Brocklebank</v>
          </cell>
          <cell r="C99" t="str">
            <v xml:space="preserve"> Mr. William Alfred</v>
          </cell>
          <cell r="D99">
            <v>35</v>
          </cell>
          <cell r="E99">
            <v>0</v>
          </cell>
        </row>
        <row r="100">
          <cell r="A100" t="str">
            <v>Brown, Mr. Thomas William Solomon</v>
          </cell>
          <cell r="B100" t="str">
            <v>Brown</v>
          </cell>
          <cell r="C100" t="str">
            <v xml:space="preserve"> Mr. Thomas William Solomon</v>
          </cell>
          <cell r="D100">
            <v>60</v>
          </cell>
          <cell r="E100">
            <v>1</v>
          </cell>
        </row>
        <row r="101">
          <cell r="A101" t="str">
            <v>Bryhl, Mr. Kurt Arnold Gottfrid</v>
          </cell>
          <cell r="B101" t="str">
            <v>Bryhl</v>
          </cell>
          <cell r="C101" t="str">
            <v xml:space="preserve"> Mr. Kurt Arnold Gottfrid</v>
          </cell>
          <cell r="D101">
            <v>25</v>
          </cell>
          <cell r="E101">
            <v>0</v>
          </cell>
        </row>
        <row r="102">
          <cell r="A102" t="str">
            <v>Buckley, Mr. Daniel</v>
          </cell>
          <cell r="B102" t="str">
            <v>Buckley</v>
          </cell>
          <cell r="C102" t="str">
            <v xml:space="preserve"> Mr. Daniel</v>
          </cell>
          <cell r="D102">
            <v>21</v>
          </cell>
          <cell r="E102">
            <v>0</v>
          </cell>
        </row>
        <row r="103">
          <cell r="A103" t="str">
            <v>Burke, Mr. Jeremiah</v>
          </cell>
          <cell r="B103" t="str">
            <v>Burke</v>
          </cell>
          <cell r="C103" t="str">
            <v xml:space="preserve"> Mr. Jeremiah</v>
          </cell>
          <cell r="D103">
            <v>19</v>
          </cell>
          <cell r="E103">
            <v>0</v>
          </cell>
        </row>
        <row r="104">
          <cell r="A104" t="str">
            <v>Butler, Mr. Reginald Fenton</v>
          </cell>
          <cell r="B104" t="str">
            <v>Butler</v>
          </cell>
          <cell r="C104" t="str">
            <v xml:space="preserve"> Mr. Reginald Fenton</v>
          </cell>
          <cell r="D104">
            <v>25</v>
          </cell>
          <cell r="E104">
            <v>0</v>
          </cell>
        </row>
        <row r="105">
          <cell r="A105" t="str">
            <v>Butt, Major. Archibald Willingham</v>
          </cell>
          <cell r="B105" t="str">
            <v>Butt</v>
          </cell>
          <cell r="C105" t="str">
            <v xml:space="preserve"> Major. Archibald Willingham</v>
          </cell>
          <cell r="D105">
            <v>45</v>
          </cell>
          <cell r="E105">
            <v>0</v>
          </cell>
        </row>
        <row r="106">
          <cell r="A106" t="str">
            <v>Byles, Rev. Thomas Roussel Davids</v>
          </cell>
          <cell r="B106" t="str">
            <v>Byles</v>
          </cell>
          <cell r="C106" t="str">
            <v xml:space="preserve"> Rev. Thomas Roussel Davids</v>
          </cell>
          <cell r="D106">
            <v>42</v>
          </cell>
          <cell r="E106">
            <v>0</v>
          </cell>
        </row>
        <row r="107">
          <cell r="A107" t="str">
            <v>Cacic, Mr. Luka</v>
          </cell>
          <cell r="B107" t="str">
            <v>Cacic</v>
          </cell>
          <cell r="C107" t="str">
            <v xml:space="preserve"> Mr. Luka</v>
          </cell>
          <cell r="D107">
            <v>38</v>
          </cell>
          <cell r="E107">
            <v>0</v>
          </cell>
        </row>
        <row r="108">
          <cell r="A108" t="str">
            <v>Cacic, Mr. Jego Grga</v>
          </cell>
          <cell r="B108" t="str">
            <v>Cacic</v>
          </cell>
          <cell r="C108" t="str">
            <v xml:space="preserve"> Mr. Jego Grga</v>
          </cell>
          <cell r="D108">
            <v>18</v>
          </cell>
          <cell r="E108">
            <v>0</v>
          </cell>
        </row>
        <row r="109">
          <cell r="A109" t="str">
            <v>Cairns, Mr. Alexander</v>
          </cell>
          <cell r="B109" t="str">
            <v>Cairns</v>
          </cell>
          <cell r="C109" t="str">
            <v xml:space="preserve"> Mr. Alexander</v>
          </cell>
          <cell r="E109">
            <v>0</v>
          </cell>
        </row>
        <row r="110">
          <cell r="A110" t="str">
            <v>Calderhead, Mr. Edward Pennington</v>
          </cell>
          <cell r="B110" t="str">
            <v>Calderhead</v>
          </cell>
          <cell r="C110" t="str">
            <v xml:space="preserve"> Mr. Edward Pennington</v>
          </cell>
          <cell r="D110">
            <v>42</v>
          </cell>
          <cell r="E110">
            <v>0</v>
          </cell>
        </row>
        <row r="111">
          <cell r="A111" t="str">
            <v>Caldwell, Mr. Albert Francis</v>
          </cell>
          <cell r="B111" t="str">
            <v>Caldwell</v>
          </cell>
          <cell r="C111" t="str">
            <v xml:space="preserve"> Mr. Albert Francis</v>
          </cell>
          <cell r="D111">
            <v>26</v>
          </cell>
          <cell r="E111">
            <v>1</v>
          </cell>
        </row>
        <row r="112">
          <cell r="A112" t="str">
            <v>Caldwell, Master. Alden Gates</v>
          </cell>
          <cell r="B112" t="str">
            <v>Caldwell</v>
          </cell>
          <cell r="C112" t="str">
            <v xml:space="preserve"> Master. Alden Gates</v>
          </cell>
          <cell r="D112">
            <v>0.83</v>
          </cell>
          <cell r="E112">
            <v>0</v>
          </cell>
        </row>
        <row r="113">
          <cell r="A113" t="str">
            <v>Calic, Mr. Jovo</v>
          </cell>
          <cell r="B113" t="str">
            <v>Calic</v>
          </cell>
          <cell r="C113" t="str">
            <v xml:space="preserve"> Mr. Jovo</v>
          </cell>
          <cell r="D113">
            <v>17</v>
          </cell>
          <cell r="E113">
            <v>0</v>
          </cell>
        </row>
        <row r="114">
          <cell r="A114" t="str">
            <v>Calic, Mr. Petar</v>
          </cell>
          <cell r="B114" t="str">
            <v>Calic</v>
          </cell>
          <cell r="C114" t="str">
            <v xml:space="preserve"> Mr. Petar</v>
          </cell>
          <cell r="D114">
            <v>17</v>
          </cell>
          <cell r="E114">
            <v>0</v>
          </cell>
        </row>
        <row r="115">
          <cell r="A115" t="str">
            <v>Campbell, Mr. William</v>
          </cell>
          <cell r="B115" t="str">
            <v>Campbell</v>
          </cell>
          <cell r="C115" t="str">
            <v xml:space="preserve"> Mr. William</v>
          </cell>
          <cell r="E115">
            <v>0</v>
          </cell>
        </row>
        <row r="116">
          <cell r="A116" t="str">
            <v>Canavan, Mr. Patrick</v>
          </cell>
          <cell r="B116" t="str">
            <v>Canavan</v>
          </cell>
          <cell r="C116" t="str">
            <v xml:space="preserve"> Mr. Patrick</v>
          </cell>
          <cell r="D116">
            <v>21</v>
          </cell>
          <cell r="E116">
            <v>0</v>
          </cell>
        </row>
        <row r="117">
          <cell r="A117" t="str">
            <v>Cann, Mr. Ernest Charles</v>
          </cell>
          <cell r="B117" t="str">
            <v>Cann</v>
          </cell>
          <cell r="C117" t="str">
            <v xml:space="preserve"> Mr. Ernest Charles</v>
          </cell>
          <cell r="D117">
            <v>21</v>
          </cell>
          <cell r="E117">
            <v>0</v>
          </cell>
        </row>
        <row r="118">
          <cell r="A118" t="str">
            <v>Caram, Mr. Joseph</v>
          </cell>
          <cell r="B118" t="str">
            <v>Caram</v>
          </cell>
          <cell r="C118" t="str">
            <v xml:space="preserve"> Mr. Joseph</v>
          </cell>
          <cell r="E118">
            <v>0</v>
          </cell>
        </row>
        <row r="119">
          <cell r="A119" t="str">
            <v>Carbines, Mr. William</v>
          </cell>
          <cell r="B119" t="str">
            <v>Carbines</v>
          </cell>
          <cell r="C119" t="str">
            <v xml:space="preserve"> Mr. William</v>
          </cell>
          <cell r="D119">
            <v>19</v>
          </cell>
          <cell r="E119">
            <v>0</v>
          </cell>
        </row>
        <row r="120">
          <cell r="A120" t="str">
            <v>Cardeza, Mr. Thomas Drake Martinez</v>
          </cell>
          <cell r="B120" t="str">
            <v>Cardeza</v>
          </cell>
          <cell r="C120" t="str">
            <v xml:space="preserve"> Mr. Thomas Drake Martinez</v>
          </cell>
          <cell r="D120">
            <v>36</v>
          </cell>
          <cell r="E120">
            <v>1</v>
          </cell>
        </row>
        <row r="121">
          <cell r="A121" t="str">
            <v>Carlsson, Mr. Frans Olof</v>
          </cell>
          <cell r="B121" t="str">
            <v>Carlsson</v>
          </cell>
          <cell r="C121" t="str">
            <v xml:space="preserve"> Mr. Frans Olof</v>
          </cell>
          <cell r="D121">
            <v>33</v>
          </cell>
          <cell r="E121">
            <v>0</v>
          </cell>
        </row>
        <row r="122">
          <cell r="A122" t="str">
            <v>Carlsson, Mr. August Sigfrid</v>
          </cell>
          <cell r="B122" t="str">
            <v>Carlsson</v>
          </cell>
          <cell r="C122" t="str">
            <v xml:space="preserve"> Mr. August Sigfrid</v>
          </cell>
          <cell r="D122">
            <v>28</v>
          </cell>
          <cell r="E122">
            <v>0</v>
          </cell>
        </row>
        <row r="123">
          <cell r="A123" t="str">
            <v>Carlsson, Mr. Carl Robert</v>
          </cell>
          <cell r="B123" t="str">
            <v>Carlsson</v>
          </cell>
          <cell r="C123" t="str">
            <v xml:space="preserve"> Mr. Carl Robert</v>
          </cell>
          <cell r="D123">
            <v>24</v>
          </cell>
          <cell r="E123">
            <v>0</v>
          </cell>
        </row>
        <row r="124">
          <cell r="A124" t="str">
            <v>Carrau, Mr. Francisco M</v>
          </cell>
          <cell r="B124" t="str">
            <v>Carrau</v>
          </cell>
          <cell r="C124" t="str">
            <v xml:space="preserve"> Mr. Francisco M</v>
          </cell>
          <cell r="D124">
            <v>28</v>
          </cell>
          <cell r="E124">
            <v>0</v>
          </cell>
        </row>
        <row r="125">
          <cell r="A125" t="str">
            <v>Carrau, Mr. Jose Pedro</v>
          </cell>
          <cell r="B125" t="str">
            <v>Carrau</v>
          </cell>
          <cell r="C125" t="str">
            <v xml:space="preserve"> Mr. Jose Pedro</v>
          </cell>
          <cell r="D125">
            <v>17</v>
          </cell>
          <cell r="E125">
            <v>0</v>
          </cell>
        </row>
        <row r="126">
          <cell r="A126" t="str">
            <v>Carter, Rev. Ernest Courtenay</v>
          </cell>
          <cell r="B126" t="str">
            <v>Carter</v>
          </cell>
          <cell r="C126" t="str">
            <v xml:space="preserve"> Rev. Ernest Courtenay</v>
          </cell>
          <cell r="D126">
            <v>54</v>
          </cell>
          <cell r="E126">
            <v>1</v>
          </cell>
        </row>
        <row r="127">
          <cell r="A127" t="str">
            <v>Carter, Mr. William Ernest</v>
          </cell>
          <cell r="B127" t="str">
            <v>Carter</v>
          </cell>
          <cell r="C127" t="str">
            <v xml:space="preserve"> Mr. William Ernest</v>
          </cell>
          <cell r="D127">
            <v>36</v>
          </cell>
          <cell r="E127">
            <v>1</v>
          </cell>
        </row>
        <row r="128">
          <cell r="A128" t="str">
            <v>Carter, Master. William Thornton II</v>
          </cell>
          <cell r="B128" t="str">
            <v>Carter</v>
          </cell>
          <cell r="C128" t="str">
            <v xml:space="preserve"> Master. William Thornton II</v>
          </cell>
          <cell r="D128">
            <v>11</v>
          </cell>
          <cell r="E128">
            <v>0</v>
          </cell>
        </row>
        <row r="129">
          <cell r="A129" t="str">
            <v>Carver, Mr. Alfred John</v>
          </cell>
          <cell r="B129" t="str">
            <v>Carver</v>
          </cell>
          <cell r="C129" t="str">
            <v xml:space="preserve"> Mr. Alfred John</v>
          </cell>
          <cell r="D129">
            <v>28</v>
          </cell>
          <cell r="E129">
            <v>0</v>
          </cell>
        </row>
        <row r="130">
          <cell r="A130" t="str">
            <v>Case, Mr. Howard Brown</v>
          </cell>
          <cell r="B130" t="str">
            <v>Case</v>
          </cell>
          <cell r="C130" t="str">
            <v xml:space="preserve"> Mr. Howard Brown</v>
          </cell>
          <cell r="D130">
            <v>49</v>
          </cell>
          <cell r="E130">
            <v>0</v>
          </cell>
        </row>
        <row r="131">
          <cell r="A131" t="str">
            <v>Cavendish, Mr. Tyrell William</v>
          </cell>
          <cell r="B131" t="str">
            <v>Cavendish</v>
          </cell>
          <cell r="C131" t="str">
            <v xml:space="preserve"> Mr. Tyrell William</v>
          </cell>
          <cell r="D131">
            <v>36</v>
          </cell>
          <cell r="E131">
            <v>1</v>
          </cell>
        </row>
        <row r="132">
          <cell r="A132" t="str">
            <v>Celotti, Mr. Francesco</v>
          </cell>
          <cell r="B132" t="str">
            <v>Celotti</v>
          </cell>
          <cell r="C132" t="str">
            <v xml:space="preserve"> Mr. Francesco</v>
          </cell>
          <cell r="D132">
            <v>24</v>
          </cell>
          <cell r="E132">
            <v>0</v>
          </cell>
        </row>
        <row r="133">
          <cell r="A133" t="str">
            <v>Chaffee, Mr. Herbert Fuller</v>
          </cell>
          <cell r="B133" t="str">
            <v>Chaffee</v>
          </cell>
          <cell r="C133" t="str">
            <v xml:space="preserve"> Mr. Herbert Fuller</v>
          </cell>
          <cell r="D133">
            <v>46</v>
          </cell>
          <cell r="E133">
            <v>1</v>
          </cell>
        </row>
        <row r="134">
          <cell r="A134" t="str">
            <v>Chambers, Mr. Norman Campbell</v>
          </cell>
          <cell r="B134" t="str">
            <v>Chambers</v>
          </cell>
          <cell r="C134" t="str">
            <v xml:space="preserve"> Mr. Norman Campbell</v>
          </cell>
          <cell r="D134">
            <v>27</v>
          </cell>
          <cell r="E134">
            <v>1</v>
          </cell>
        </row>
        <row r="135">
          <cell r="A135" t="str">
            <v>Chapman, Mr. Charles Henry</v>
          </cell>
          <cell r="B135" t="str">
            <v>Chapman</v>
          </cell>
          <cell r="C135" t="str">
            <v xml:space="preserve"> Mr. Charles Henry</v>
          </cell>
          <cell r="D135">
            <v>52</v>
          </cell>
          <cell r="E135">
            <v>1</v>
          </cell>
        </row>
        <row r="136">
          <cell r="A136" t="str">
            <v>Chapman, Mr. John Henry</v>
          </cell>
          <cell r="B136" t="str">
            <v>Chapman</v>
          </cell>
          <cell r="C136" t="str">
            <v xml:space="preserve"> Mr. John Henry</v>
          </cell>
          <cell r="D136">
            <v>37</v>
          </cell>
          <cell r="E136">
            <v>1</v>
          </cell>
        </row>
        <row r="137">
          <cell r="A137" t="str">
            <v>Charters, Mr. David</v>
          </cell>
          <cell r="B137" t="str">
            <v>Charters</v>
          </cell>
          <cell r="C137" t="str">
            <v xml:space="preserve"> Mr. David</v>
          </cell>
          <cell r="D137">
            <v>21</v>
          </cell>
          <cell r="E137">
            <v>0</v>
          </cell>
        </row>
        <row r="138">
          <cell r="A138" t="str">
            <v>Chevre, Mr. Paul Romaine</v>
          </cell>
          <cell r="B138" t="str">
            <v>Chevre</v>
          </cell>
          <cell r="C138" t="str">
            <v xml:space="preserve"> Mr. Paul Romaine</v>
          </cell>
          <cell r="D138">
            <v>45</v>
          </cell>
          <cell r="E138">
            <v>0</v>
          </cell>
        </row>
        <row r="139">
          <cell r="A139" t="str">
            <v>Chip, Mr. Chang</v>
          </cell>
          <cell r="B139" t="str">
            <v>Chip</v>
          </cell>
          <cell r="C139" t="str">
            <v xml:space="preserve"> Mr. Chang</v>
          </cell>
          <cell r="D139">
            <v>32</v>
          </cell>
          <cell r="E139">
            <v>0</v>
          </cell>
        </row>
        <row r="140">
          <cell r="A140" t="str">
            <v>Chisholm, Mr. Roderick Robert Crispin</v>
          </cell>
          <cell r="B140" t="str">
            <v>Chisholm</v>
          </cell>
          <cell r="C140" t="str">
            <v xml:space="preserve"> Mr. Roderick Robert Crispin</v>
          </cell>
          <cell r="E140">
            <v>0</v>
          </cell>
        </row>
        <row r="141">
          <cell r="A141" t="str">
            <v>Christmann, Mr. Emil</v>
          </cell>
          <cell r="B141" t="str">
            <v>Christmann</v>
          </cell>
          <cell r="C141" t="str">
            <v xml:space="preserve"> Mr. Emil</v>
          </cell>
          <cell r="D141">
            <v>29</v>
          </cell>
          <cell r="E141">
            <v>0</v>
          </cell>
        </row>
        <row r="142">
          <cell r="A142" t="str">
            <v>Chronopoulos, Mr. Apostolos</v>
          </cell>
          <cell r="B142" t="str">
            <v>Chronopoulos</v>
          </cell>
          <cell r="C142" t="str">
            <v xml:space="preserve"> Mr. Apostolos</v>
          </cell>
          <cell r="D142">
            <v>26</v>
          </cell>
          <cell r="E142">
            <v>0</v>
          </cell>
        </row>
        <row r="143">
          <cell r="A143" t="str">
            <v>Chronopoulos, Mr. Demetrios</v>
          </cell>
          <cell r="B143" t="str">
            <v>Chronopoulos</v>
          </cell>
          <cell r="C143" t="str">
            <v xml:space="preserve"> Mr. Demetrios</v>
          </cell>
          <cell r="D143">
            <v>18</v>
          </cell>
          <cell r="E143">
            <v>0</v>
          </cell>
        </row>
        <row r="144">
          <cell r="A144" t="str">
            <v>Clark, Mr. Walter Miller</v>
          </cell>
          <cell r="B144" t="str">
            <v>Clark</v>
          </cell>
          <cell r="C144" t="str">
            <v xml:space="preserve"> Mr. Walter Miller</v>
          </cell>
          <cell r="D144">
            <v>27</v>
          </cell>
          <cell r="E144">
            <v>1</v>
          </cell>
        </row>
        <row r="145">
          <cell r="A145" t="str">
            <v>Clarke, Mr. Charles Valentine</v>
          </cell>
          <cell r="B145" t="str">
            <v>Clarke</v>
          </cell>
          <cell r="C145" t="str">
            <v xml:space="preserve"> Mr. Charles Valentine</v>
          </cell>
          <cell r="D145">
            <v>29</v>
          </cell>
          <cell r="E145">
            <v>1</v>
          </cell>
        </row>
        <row r="146">
          <cell r="A146" t="str">
            <v>Clifford, Mr. George Quincy</v>
          </cell>
          <cell r="B146" t="str">
            <v>Clifford</v>
          </cell>
          <cell r="C146" t="str">
            <v xml:space="preserve"> Mr. George Quincy</v>
          </cell>
          <cell r="E146">
            <v>0</v>
          </cell>
        </row>
        <row r="147">
          <cell r="A147" t="str">
            <v>Coelho, Mr. Domingos Fernandeo</v>
          </cell>
          <cell r="B147" t="str">
            <v>Coelho</v>
          </cell>
          <cell r="C147" t="str">
            <v xml:space="preserve"> Mr. Domingos Fernandeo</v>
          </cell>
          <cell r="D147">
            <v>20</v>
          </cell>
          <cell r="E147">
            <v>0</v>
          </cell>
        </row>
        <row r="148">
          <cell r="A148" t="str">
            <v>Cohen, Mr. Gurshon "Gus"</v>
          </cell>
          <cell r="B148" t="str">
            <v>Cohen</v>
          </cell>
          <cell r="C148" t="str">
            <v xml:space="preserve"> Mr. Gurshon "Gus"</v>
          </cell>
          <cell r="D148">
            <v>18</v>
          </cell>
          <cell r="E148">
            <v>0</v>
          </cell>
        </row>
        <row r="149">
          <cell r="A149" t="str">
            <v>Colbert, Mr. Patrick</v>
          </cell>
          <cell r="B149" t="str">
            <v>Colbert</v>
          </cell>
          <cell r="C149" t="str">
            <v xml:space="preserve"> Mr. Patrick</v>
          </cell>
          <cell r="D149">
            <v>24</v>
          </cell>
          <cell r="E149">
            <v>0</v>
          </cell>
        </row>
        <row r="150">
          <cell r="A150" t="str">
            <v>Coleff, Mr. Peju</v>
          </cell>
          <cell r="B150" t="str">
            <v>Coleff</v>
          </cell>
          <cell r="C150" t="str">
            <v xml:space="preserve"> Mr. Peju</v>
          </cell>
          <cell r="D150">
            <v>36</v>
          </cell>
          <cell r="E150">
            <v>0</v>
          </cell>
        </row>
        <row r="151">
          <cell r="A151" t="str">
            <v>Coleff, Mr. Satio</v>
          </cell>
          <cell r="B151" t="str">
            <v>Coleff</v>
          </cell>
          <cell r="C151" t="str">
            <v xml:space="preserve"> Mr. Satio</v>
          </cell>
          <cell r="D151">
            <v>24</v>
          </cell>
          <cell r="E151">
            <v>0</v>
          </cell>
        </row>
        <row r="152">
          <cell r="A152" t="str">
            <v>Coleridge, Mr. Reginald Charles</v>
          </cell>
          <cell r="B152" t="str">
            <v>Coleridge</v>
          </cell>
          <cell r="C152" t="str">
            <v xml:space="preserve"> Mr. Reginald Charles</v>
          </cell>
          <cell r="D152">
            <v>29</v>
          </cell>
          <cell r="E152">
            <v>0</v>
          </cell>
        </row>
        <row r="153">
          <cell r="A153" t="str">
            <v>Collander, Mr. Erik Gustaf</v>
          </cell>
          <cell r="B153" t="str">
            <v>Collander</v>
          </cell>
          <cell r="C153" t="str">
            <v xml:space="preserve"> Mr. Erik Gustaf</v>
          </cell>
          <cell r="D153">
            <v>28</v>
          </cell>
          <cell r="E153">
            <v>0</v>
          </cell>
        </row>
        <row r="154">
          <cell r="A154" t="str">
            <v>Collett, Mr. Sidney C Stuart</v>
          </cell>
          <cell r="B154" t="str">
            <v>Collett</v>
          </cell>
          <cell r="C154" t="str">
            <v xml:space="preserve"> Mr. Sidney C Stuart</v>
          </cell>
          <cell r="D154">
            <v>24</v>
          </cell>
          <cell r="E154">
            <v>0</v>
          </cell>
        </row>
        <row r="155">
          <cell r="A155" t="str">
            <v>Colley, Mr. Edward Pomeroy</v>
          </cell>
          <cell r="B155" t="str">
            <v>Colley</v>
          </cell>
          <cell r="C155" t="str">
            <v xml:space="preserve"> Mr. Edward Pomeroy</v>
          </cell>
          <cell r="D155">
            <v>47</v>
          </cell>
          <cell r="E155">
            <v>0</v>
          </cell>
        </row>
        <row r="156">
          <cell r="A156" t="str">
            <v>Collyer, Mr. Harvey</v>
          </cell>
          <cell r="B156" t="str">
            <v>Collyer</v>
          </cell>
          <cell r="C156" t="str">
            <v xml:space="preserve"> Mr. Harvey</v>
          </cell>
          <cell r="D156">
            <v>31</v>
          </cell>
          <cell r="E156">
            <v>1</v>
          </cell>
        </row>
        <row r="157">
          <cell r="A157" t="str">
            <v>Compton, Mr. Alexander Taylor Jr</v>
          </cell>
          <cell r="B157" t="str">
            <v>Compton</v>
          </cell>
          <cell r="C157" t="str">
            <v xml:space="preserve"> Mr. Alexander Taylor Jr</v>
          </cell>
          <cell r="D157">
            <v>37</v>
          </cell>
          <cell r="E157">
            <v>1</v>
          </cell>
        </row>
        <row r="158">
          <cell r="A158" t="str">
            <v>Conlon, Mr. Thomas Henry</v>
          </cell>
          <cell r="B158" t="str">
            <v>Conlon</v>
          </cell>
          <cell r="C158" t="str">
            <v xml:space="preserve"> Mr. Thomas Henry</v>
          </cell>
          <cell r="D158">
            <v>31</v>
          </cell>
          <cell r="E158">
            <v>0</v>
          </cell>
        </row>
        <row r="159">
          <cell r="A159" t="str">
            <v>Connaghton, Mr. Michael</v>
          </cell>
          <cell r="B159" t="str">
            <v>Connaghton</v>
          </cell>
          <cell r="C159" t="str">
            <v xml:space="preserve"> Mr. Michael</v>
          </cell>
          <cell r="D159">
            <v>31</v>
          </cell>
          <cell r="E159">
            <v>0</v>
          </cell>
        </row>
        <row r="160">
          <cell r="A160" t="str">
            <v>Connors, Mr. Patrick</v>
          </cell>
          <cell r="B160" t="str">
            <v>Connors</v>
          </cell>
          <cell r="C160" t="str">
            <v xml:space="preserve"> Mr. Patrick</v>
          </cell>
          <cell r="D160">
            <v>70.5</v>
          </cell>
          <cell r="E160">
            <v>0</v>
          </cell>
        </row>
        <row r="161">
          <cell r="A161" t="str">
            <v>Cook, Mr. Jacob</v>
          </cell>
          <cell r="B161" t="str">
            <v>Cook</v>
          </cell>
          <cell r="C161" t="str">
            <v xml:space="preserve"> Mr. Jacob</v>
          </cell>
          <cell r="D161">
            <v>43</v>
          </cell>
          <cell r="E161">
            <v>1</v>
          </cell>
        </row>
        <row r="162">
          <cell r="A162" t="str">
            <v>Cor, Mr. Bartol</v>
          </cell>
          <cell r="B162" t="str">
            <v>Cor</v>
          </cell>
          <cell r="C162" t="str">
            <v xml:space="preserve"> Mr. Bartol</v>
          </cell>
          <cell r="D162">
            <v>35</v>
          </cell>
          <cell r="E162">
            <v>0</v>
          </cell>
        </row>
        <row r="163">
          <cell r="A163" t="str">
            <v>Cor, Mr. Ivan</v>
          </cell>
          <cell r="B163" t="str">
            <v>Cor</v>
          </cell>
          <cell r="C163" t="str">
            <v xml:space="preserve"> Mr. Ivan</v>
          </cell>
          <cell r="D163">
            <v>27</v>
          </cell>
          <cell r="E163">
            <v>0</v>
          </cell>
        </row>
        <row r="164">
          <cell r="A164" t="str">
            <v>Cor, Mr. Liudevit</v>
          </cell>
          <cell r="B164" t="str">
            <v>Cor</v>
          </cell>
          <cell r="C164" t="str">
            <v xml:space="preserve"> Mr. Liudevit</v>
          </cell>
          <cell r="D164">
            <v>19</v>
          </cell>
          <cell r="E164">
            <v>0</v>
          </cell>
        </row>
        <row r="165">
          <cell r="A165" t="str">
            <v>Corn, Mr. Harry</v>
          </cell>
          <cell r="B165" t="str">
            <v>Corn</v>
          </cell>
          <cell r="C165" t="str">
            <v xml:space="preserve"> Mr. Harry</v>
          </cell>
          <cell r="D165">
            <v>30</v>
          </cell>
          <cell r="E165">
            <v>0</v>
          </cell>
        </row>
        <row r="166">
          <cell r="A166" t="str">
            <v>Cotterill, Mr. Henry Harry""</v>
          </cell>
          <cell r="B166" t="str">
            <v>Cotterill</v>
          </cell>
          <cell r="C166" t="str">
            <v xml:space="preserve"> Mr. Henry Harry""</v>
          </cell>
          <cell r="D166">
            <v>21</v>
          </cell>
          <cell r="E166">
            <v>0</v>
          </cell>
        </row>
        <row r="167">
          <cell r="A167" t="str">
            <v>Coutts, Master. Eden Leslie "Neville"</v>
          </cell>
          <cell r="B167" t="str">
            <v>Coutts</v>
          </cell>
          <cell r="C167" t="str">
            <v xml:space="preserve"> Master. Eden Leslie "Neville"</v>
          </cell>
          <cell r="D167">
            <v>9</v>
          </cell>
          <cell r="E167">
            <v>0</v>
          </cell>
        </row>
        <row r="168">
          <cell r="A168" t="str">
            <v>Coutts, Master. William Loch "William"</v>
          </cell>
          <cell r="B168" t="str">
            <v>Coutts</v>
          </cell>
          <cell r="C168" t="str">
            <v xml:space="preserve"> Master. William Loch "William"</v>
          </cell>
          <cell r="D168">
            <v>3</v>
          </cell>
          <cell r="E168">
            <v>0</v>
          </cell>
        </row>
        <row r="169">
          <cell r="A169" t="str">
            <v>Coxon, Mr. Daniel</v>
          </cell>
          <cell r="B169" t="str">
            <v>Coxon</v>
          </cell>
          <cell r="C169" t="str">
            <v xml:space="preserve"> Mr. Daniel</v>
          </cell>
          <cell r="D169">
            <v>59</v>
          </cell>
          <cell r="E169">
            <v>0</v>
          </cell>
        </row>
        <row r="170">
          <cell r="A170" t="str">
            <v>Crafton, Mr. John Bertram</v>
          </cell>
          <cell r="B170" t="str">
            <v>Crafton</v>
          </cell>
          <cell r="C170" t="str">
            <v xml:space="preserve"> Mr. John Bertram</v>
          </cell>
          <cell r="E170">
            <v>0</v>
          </cell>
        </row>
        <row r="171">
          <cell r="A171" t="str">
            <v>Crease, Mr. Ernest James</v>
          </cell>
          <cell r="B171" t="str">
            <v>Crease</v>
          </cell>
          <cell r="C171" t="str">
            <v xml:space="preserve"> Mr. Ernest James</v>
          </cell>
          <cell r="D171">
            <v>19</v>
          </cell>
          <cell r="E171">
            <v>0</v>
          </cell>
        </row>
        <row r="172">
          <cell r="A172" t="str">
            <v>Cribb, Mr. John Hatfield</v>
          </cell>
          <cell r="B172" t="str">
            <v>Cribb</v>
          </cell>
          <cell r="C172" t="str">
            <v xml:space="preserve"> Mr. John Hatfield</v>
          </cell>
          <cell r="D172">
            <v>44</v>
          </cell>
          <cell r="E172">
            <v>0</v>
          </cell>
        </row>
        <row r="173">
          <cell r="A173" t="str">
            <v>Crosby, Capt. Edward Gifford</v>
          </cell>
          <cell r="B173" t="str">
            <v>Crosby</v>
          </cell>
          <cell r="C173" t="str">
            <v xml:space="preserve"> Capt. Edward Gifford</v>
          </cell>
          <cell r="D173">
            <v>70</v>
          </cell>
          <cell r="E173">
            <v>1</v>
          </cell>
        </row>
        <row r="174">
          <cell r="A174" t="str">
            <v>Culumovic, Mr. Jeso</v>
          </cell>
          <cell r="B174" t="str">
            <v>Culumovic</v>
          </cell>
          <cell r="C174" t="str">
            <v xml:space="preserve"> Mr. Jeso</v>
          </cell>
          <cell r="D174">
            <v>17</v>
          </cell>
          <cell r="E174">
            <v>0</v>
          </cell>
        </row>
        <row r="175">
          <cell r="A175" t="str">
            <v>Cumings, Mr. John Bradley</v>
          </cell>
          <cell r="B175" t="str">
            <v>Cumings</v>
          </cell>
          <cell r="C175" t="str">
            <v xml:space="preserve"> Mr. John Bradley</v>
          </cell>
          <cell r="D175">
            <v>39</v>
          </cell>
          <cell r="E175">
            <v>1</v>
          </cell>
        </row>
        <row r="176">
          <cell r="A176" t="str">
            <v>Cunningham, Mr. Alfred Fleming</v>
          </cell>
          <cell r="B176" t="str">
            <v>Cunningham</v>
          </cell>
          <cell r="C176" t="str">
            <v xml:space="preserve"> Mr. Alfred Fleming</v>
          </cell>
          <cell r="E176">
            <v>0</v>
          </cell>
        </row>
        <row r="177">
          <cell r="A177" t="str">
            <v>Daher, Mr. Shedid</v>
          </cell>
          <cell r="B177" t="str">
            <v>Daher</v>
          </cell>
          <cell r="C177" t="str">
            <v xml:space="preserve"> Mr. Shedid</v>
          </cell>
          <cell r="D177">
            <v>22.5</v>
          </cell>
          <cell r="E177">
            <v>0</v>
          </cell>
        </row>
        <row r="178">
          <cell r="A178" t="str">
            <v>Dahl, Mr. Karl Edwart</v>
          </cell>
          <cell r="B178" t="str">
            <v>Dahl</v>
          </cell>
          <cell r="C178" t="str">
            <v xml:space="preserve"> Mr. Karl Edwart</v>
          </cell>
          <cell r="D178">
            <v>45</v>
          </cell>
          <cell r="E178">
            <v>0</v>
          </cell>
        </row>
        <row r="179">
          <cell r="A179" t="str">
            <v>Dakic, Mr. Branko</v>
          </cell>
          <cell r="B179" t="str">
            <v>Dakic</v>
          </cell>
          <cell r="C179" t="str">
            <v xml:space="preserve"> Mr. Branko</v>
          </cell>
          <cell r="D179">
            <v>19</v>
          </cell>
          <cell r="E179">
            <v>0</v>
          </cell>
        </row>
        <row r="180">
          <cell r="A180" t="str">
            <v xml:space="preserve">Daly, Mr. Peter Denis </v>
          </cell>
          <cell r="B180" t="str">
            <v>Daly</v>
          </cell>
          <cell r="C180" t="str">
            <v xml:space="preserve"> Mr. Peter Denis </v>
          </cell>
          <cell r="D180">
            <v>51</v>
          </cell>
          <cell r="E180">
            <v>0</v>
          </cell>
        </row>
        <row r="181">
          <cell r="A181" t="str">
            <v>Daly, Mr. Eugene Patrick</v>
          </cell>
          <cell r="B181" t="str">
            <v>Daly</v>
          </cell>
          <cell r="C181" t="str">
            <v xml:space="preserve"> Mr. Eugene Patrick</v>
          </cell>
          <cell r="D181">
            <v>29</v>
          </cell>
          <cell r="E181">
            <v>0</v>
          </cell>
        </row>
        <row r="182">
          <cell r="A182" t="str">
            <v>Danbom, Mr. Ernst Gilbert</v>
          </cell>
          <cell r="B182" t="str">
            <v>Danbom</v>
          </cell>
          <cell r="C182" t="str">
            <v xml:space="preserve"> Mr. Ernst Gilbert</v>
          </cell>
          <cell r="D182">
            <v>34</v>
          </cell>
          <cell r="E182">
            <v>1</v>
          </cell>
        </row>
        <row r="183">
          <cell r="A183" t="str">
            <v>Danbom, Master. Gilbert Sigvard Emanuel</v>
          </cell>
          <cell r="B183" t="str">
            <v>Danbom</v>
          </cell>
          <cell r="C183" t="str">
            <v xml:space="preserve"> Master. Gilbert Sigvard Emanuel</v>
          </cell>
          <cell r="D183">
            <v>0.33</v>
          </cell>
          <cell r="E183">
            <v>0</v>
          </cell>
        </row>
        <row r="184">
          <cell r="A184" t="str">
            <v>Daniel, Mr. Robert Williams</v>
          </cell>
          <cell r="B184" t="str">
            <v>Daniel</v>
          </cell>
          <cell r="C184" t="str">
            <v xml:space="preserve"> Mr. Robert Williams</v>
          </cell>
          <cell r="D184">
            <v>27</v>
          </cell>
          <cell r="E184">
            <v>0</v>
          </cell>
        </row>
        <row r="185">
          <cell r="A185" t="str">
            <v>Danoff, Mr. Yoto</v>
          </cell>
          <cell r="B185" t="str">
            <v>Danoff</v>
          </cell>
          <cell r="C185" t="str">
            <v xml:space="preserve"> Mr. Yoto</v>
          </cell>
          <cell r="D185">
            <v>27</v>
          </cell>
          <cell r="E185">
            <v>0</v>
          </cell>
        </row>
        <row r="186">
          <cell r="A186" t="str">
            <v>Dantcheff, Mr. Ristiu</v>
          </cell>
          <cell r="B186" t="str">
            <v>Dantcheff</v>
          </cell>
          <cell r="C186" t="str">
            <v xml:space="preserve"> Mr. Ristiu</v>
          </cell>
          <cell r="D186">
            <v>25</v>
          </cell>
          <cell r="E186">
            <v>0</v>
          </cell>
        </row>
        <row r="187">
          <cell r="A187" t="str">
            <v>Davidson, Mr. Thornton</v>
          </cell>
          <cell r="B187" t="str">
            <v>Davidson</v>
          </cell>
          <cell r="C187" t="str">
            <v xml:space="preserve"> Mr. Thornton</v>
          </cell>
          <cell r="D187">
            <v>31</v>
          </cell>
          <cell r="E187">
            <v>1</v>
          </cell>
        </row>
        <row r="188">
          <cell r="A188" t="str">
            <v>Davies, Mr. Alfred J</v>
          </cell>
          <cell r="B188" t="str">
            <v>Davies</v>
          </cell>
          <cell r="C188" t="str">
            <v xml:space="preserve"> Mr. Alfred J</v>
          </cell>
          <cell r="D188">
            <v>24</v>
          </cell>
          <cell r="E188">
            <v>1</v>
          </cell>
        </row>
        <row r="189">
          <cell r="A189" t="str">
            <v>Davies, Mr. Evan</v>
          </cell>
          <cell r="B189" t="str">
            <v>Davies</v>
          </cell>
          <cell r="C189" t="str">
            <v xml:space="preserve"> Mr. Evan</v>
          </cell>
          <cell r="D189">
            <v>22</v>
          </cell>
          <cell r="E189">
            <v>1</v>
          </cell>
        </row>
        <row r="190">
          <cell r="A190" t="str">
            <v>Davies, Mr. John Samuel</v>
          </cell>
          <cell r="B190" t="str">
            <v>Davies</v>
          </cell>
          <cell r="C190" t="str">
            <v xml:space="preserve"> Mr. John Samuel</v>
          </cell>
          <cell r="D190">
            <v>21</v>
          </cell>
          <cell r="E190">
            <v>1</v>
          </cell>
        </row>
        <row r="191">
          <cell r="A191" t="str">
            <v>Davies, Mr. Charles Henry</v>
          </cell>
          <cell r="B191" t="str">
            <v>Davies</v>
          </cell>
          <cell r="C191" t="str">
            <v xml:space="preserve"> Mr. Charles Henry</v>
          </cell>
          <cell r="D191">
            <v>18</v>
          </cell>
          <cell r="E191">
            <v>1</v>
          </cell>
        </row>
        <row r="192">
          <cell r="A192" t="str">
            <v>Davies, Mr. Joseph</v>
          </cell>
          <cell r="B192" t="str">
            <v>Davies</v>
          </cell>
          <cell r="C192" t="str">
            <v xml:space="preserve"> Mr. Joseph</v>
          </cell>
          <cell r="D192">
            <v>17</v>
          </cell>
          <cell r="E192">
            <v>1</v>
          </cell>
        </row>
        <row r="193">
          <cell r="A193" t="str">
            <v>Davies, Master. John Morgan Jr</v>
          </cell>
          <cell r="B193" t="str">
            <v>Davies</v>
          </cell>
          <cell r="C193" t="str">
            <v xml:space="preserve"> Master. John Morgan Jr</v>
          </cell>
          <cell r="D193">
            <v>8</v>
          </cell>
          <cell r="E193">
            <v>0</v>
          </cell>
        </row>
        <row r="194">
          <cell r="A194" t="str">
            <v>Davison, Mr. Thomas Henry</v>
          </cell>
          <cell r="B194" t="str">
            <v>Davison</v>
          </cell>
          <cell r="C194" t="str">
            <v xml:space="preserve"> Mr. Thomas Henry</v>
          </cell>
          <cell r="E194">
            <v>0</v>
          </cell>
        </row>
        <row r="195">
          <cell r="A195" t="str">
            <v>de Brito, Mr. Jose Joaquim</v>
          </cell>
          <cell r="B195" t="str">
            <v>de Brito</v>
          </cell>
          <cell r="C195" t="str">
            <v xml:space="preserve"> Mr. Jose Joaquim</v>
          </cell>
          <cell r="D195">
            <v>32</v>
          </cell>
          <cell r="E195">
            <v>0</v>
          </cell>
        </row>
        <row r="196">
          <cell r="A196" t="str">
            <v>de Messemaeker, Mr. Guillaume Joseph</v>
          </cell>
          <cell r="B196" t="str">
            <v>de Messemaeker</v>
          </cell>
          <cell r="C196" t="str">
            <v xml:space="preserve"> Mr. Guillaume Joseph</v>
          </cell>
          <cell r="D196">
            <v>36.5</v>
          </cell>
          <cell r="E196">
            <v>1</v>
          </cell>
        </row>
        <row r="197">
          <cell r="A197" t="str">
            <v>de Mulder, Mr. Theodore</v>
          </cell>
          <cell r="B197" t="str">
            <v>de Mulder</v>
          </cell>
          <cell r="C197" t="str">
            <v xml:space="preserve"> Mr. Theodore</v>
          </cell>
          <cell r="D197">
            <v>30</v>
          </cell>
          <cell r="E197">
            <v>0</v>
          </cell>
        </row>
        <row r="198">
          <cell r="A198" t="str">
            <v>de Pelsmaeker, Mr. Alfons</v>
          </cell>
          <cell r="B198" t="str">
            <v>de Pelsmaeker</v>
          </cell>
          <cell r="C198" t="str">
            <v xml:space="preserve"> Mr. Alfons</v>
          </cell>
          <cell r="D198">
            <v>16</v>
          </cell>
          <cell r="E198">
            <v>0</v>
          </cell>
        </row>
        <row r="199">
          <cell r="A199" t="str">
            <v>Deacon, Mr. Percy William</v>
          </cell>
          <cell r="B199" t="str">
            <v>Deacon</v>
          </cell>
          <cell r="C199" t="str">
            <v xml:space="preserve"> Mr. Percy William</v>
          </cell>
          <cell r="D199">
            <v>17</v>
          </cell>
          <cell r="E199">
            <v>0</v>
          </cell>
        </row>
        <row r="200">
          <cell r="A200" t="str">
            <v>Dean, Mr. Bertram Frank</v>
          </cell>
          <cell r="B200" t="str">
            <v>Dean</v>
          </cell>
          <cell r="C200" t="str">
            <v xml:space="preserve"> Mr. Bertram Frank</v>
          </cell>
          <cell r="D200">
            <v>26</v>
          </cell>
          <cell r="E200">
            <v>1</v>
          </cell>
        </row>
        <row r="201">
          <cell r="A201" t="str">
            <v>Dean, Master. Bertram Vere</v>
          </cell>
          <cell r="B201" t="str">
            <v>Dean</v>
          </cell>
          <cell r="C201" t="str">
            <v xml:space="preserve"> Master. Bertram Vere</v>
          </cell>
          <cell r="D201">
            <v>1</v>
          </cell>
          <cell r="E201">
            <v>0</v>
          </cell>
        </row>
        <row r="202">
          <cell r="A202" t="str">
            <v>del Carlo, Mr. Sebastiano</v>
          </cell>
          <cell r="B202" t="str">
            <v>del Carlo</v>
          </cell>
          <cell r="C202" t="str">
            <v xml:space="preserve"> Mr. Sebastiano</v>
          </cell>
          <cell r="D202">
            <v>29</v>
          </cell>
          <cell r="E202">
            <v>1</v>
          </cell>
        </row>
        <row r="203">
          <cell r="A203" t="str">
            <v>Delalic, Mr. Redjo</v>
          </cell>
          <cell r="B203" t="str">
            <v>Delalic</v>
          </cell>
          <cell r="C203" t="str">
            <v xml:space="preserve"> Mr. Redjo</v>
          </cell>
          <cell r="D203">
            <v>25</v>
          </cell>
          <cell r="E203">
            <v>0</v>
          </cell>
        </row>
        <row r="204">
          <cell r="A204" t="str">
            <v>Demetri, Mr. Marinko</v>
          </cell>
          <cell r="B204" t="str">
            <v>Demetri</v>
          </cell>
          <cell r="C204" t="str">
            <v xml:space="preserve"> Mr. Marinko</v>
          </cell>
          <cell r="E204">
            <v>0</v>
          </cell>
        </row>
        <row r="205">
          <cell r="A205" t="str">
            <v>Denbury, Mr. Herbert</v>
          </cell>
          <cell r="B205" t="str">
            <v>Denbury</v>
          </cell>
          <cell r="C205" t="str">
            <v xml:space="preserve"> Mr. Herbert</v>
          </cell>
          <cell r="D205">
            <v>25</v>
          </cell>
          <cell r="E205">
            <v>0</v>
          </cell>
        </row>
        <row r="206">
          <cell r="A206" t="str">
            <v>Denkoff, Mr. Mitto</v>
          </cell>
          <cell r="B206" t="str">
            <v>Denkoff</v>
          </cell>
          <cell r="C206" t="str">
            <v xml:space="preserve"> Mr. Mitto</v>
          </cell>
          <cell r="E206">
            <v>0</v>
          </cell>
        </row>
        <row r="207">
          <cell r="A207" t="str">
            <v>Dennis, Mr. William</v>
          </cell>
          <cell r="B207" t="str">
            <v>Dennis</v>
          </cell>
          <cell r="C207" t="str">
            <v xml:space="preserve"> Mr. William</v>
          </cell>
          <cell r="D207">
            <v>36</v>
          </cell>
          <cell r="E207">
            <v>0</v>
          </cell>
        </row>
        <row r="208">
          <cell r="A208" t="str">
            <v>Dennis, Mr. Samuel</v>
          </cell>
          <cell r="B208" t="str">
            <v>Dennis</v>
          </cell>
          <cell r="C208" t="str">
            <v xml:space="preserve"> Mr. Samuel</v>
          </cell>
          <cell r="D208">
            <v>22</v>
          </cell>
          <cell r="E208">
            <v>0</v>
          </cell>
        </row>
        <row r="209">
          <cell r="A209" t="str">
            <v>Dibden, Mr. William</v>
          </cell>
          <cell r="B209" t="str">
            <v>Dibden</v>
          </cell>
          <cell r="C209" t="str">
            <v xml:space="preserve"> Mr. William</v>
          </cell>
          <cell r="D209">
            <v>18</v>
          </cell>
          <cell r="E209">
            <v>0</v>
          </cell>
        </row>
        <row r="210">
          <cell r="A210" t="str">
            <v>Dick, Mr. Albert Adrian</v>
          </cell>
          <cell r="B210" t="str">
            <v>Dick</v>
          </cell>
          <cell r="C210" t="str">
            <v xml:space="preserve"> Mr. Albert Adrian</v>
          </cell>
          <cell r="D210">
            <v>31</v>
          </cell>
          <cell r="E210">
            <v>1</v>
          </cell>
        </row>
        <row r="211">
          <cell r="A211" t="str">
            <v>Dika, Mr. Mirko</v>
          </cell>
          <cell r="B211" t="str">
            <v>Dika</v>
          </cell>
          <cell r="C211" t="str">
            <v xml:space="preserve"> Mr. Mirko</v>
          </cell>
          <cell r="D211">
            <v>17</v>
          </cell>
          <cell r="E211">
            <v>0</v>
          </cell>
        </row>
        <row r="212">
          <cell r="A212" t="str">
            <v>Dimic, Mr. Jovan</v>
          </cell>
          <cell r="B212" t="str">
            <v>Dimic</v>
          </cell>
          <cell r="C212" t="str">
            <v xml:space="preserve"> Mr. Jovan</v>
          </cell>
          <cell r="D212">
            <v>42</v>
          </cell>
          <cell r="E212">
            <v>0</v>
          </cell>
        </row>
        <row r="213">
          <cell r="A213" t="str">
            <v>Dintcheff, Mr. Valtcho</v>
          </cell>
          <cell r="B213" t="str">
            <v>Dintcheff</v>
          </cell>
          <cell r="C213" t="str">
            <v xml:space="preserve"> Mr. Valtcho</v>
          </cell>
          <cell r="D213">
            <v>43</v>
          </cell>
          <cell r="E213">
            <v>0</v>
          </cell>
        </row>
        <row r="214">
          <cell r="A214" t="str">
            <v>Dodge, Dr. Washington</v>
          </cell>
          <cell r="B214" t="str">
            <v>Dodge</v>
          </cell>
          <cell r="C214" t="str">
            <v xml:space="preserve"> Dr. Washington</v>
          </cell>
          <cell r="D214">
            <v>53</v>
          </cell>
          <cell r="E214">
            <v>1</v>
          </cell>
        </row>
        <row r="215">
          <cell r="A215" t="str">
            <v>Dodge, Master. Washington</v>
          </cell>
          <cell r="B215" t="str">
            <v>Dodge</v>
          </cell>
          <cell r="C215" t="str">
            <v xml:space="preserve"> Master. Washington</v>
          </cell>
          <cell r="D215">
            <v>4</v>
          </cell>
          <cell r="E215">
            <v>0</v>
          </cell>
        </row>
        <row r="216">
          <cell r="A216" t="str">
            <v>Doharr, Mr. Tannous</v>
          </cell>
          <cell r="B216" t="str">
            <v>Doharr</v>
          </cell>
          <cell r="C216" t="str">
            <v xml:space="preserve"> Mr. Tannous</v>
          </cell>
          <cell r="E216">
            <v>0</v>
          </cell>
        </row>
        <row r="217">
          <cell r="A217" t="str">
            <v>Dooley, Mr. Patrick</v>
          </cell>
          <cell r="B217" t="str">
            <v>Dooley</v>
          </cell>
          <cell r="C217" t="str">
            <v xml:space="preserve"> Mr. Patrick</v>
          </cell>
          <cell r="D217">
            <v>32</v>
          </cell>
          <cell r="E217">
            <v>0</v>
          </cell>
        </row>
        <row r="218">
          <cell r="A218" t="str">
            <v>Dorking, Mr. Edward Arthur</v>
          </cell>
          <cell r="B218" t="str">
            <v>Dorking</v>
          </cell>
          <cell r="C218" t="str">
            <v xml:space="preserve"> Mr. Edward Arthur</v>
          </cell>
          <cell r="D218">
            <v>19</v>
          </cell>
          <cell r="E218">
            <v>0</v>
          </cell>
        </row>
        <row r="219">
          <cell r="A219" t="str">
            <v>Douglas, Mr. Walter Donald</v>
          </cell>
          <cell r="B219" t="str">
            <v>Douglas</v>
          </cell>
          <cell r="C219" t="str">
            <v xml:space="preserve"> Mr. Walter Donald</v>
          </cell>
          <cell r="D219">
            <v>50</v>
          </cell>
          <cell r="E219">
            <v>1</v>
          </cell>
        </row>
        <row r="220">
          <cell r="A220" t="str">
            <v>Downton, Mr. William James</v>
          </cell>
          <cell r="B220" t="str">
            <v>Downton</v>
          </cell>
          <cell r="C220" t="str">
            <v xml:space="preserve"> Mr. William James</v>
          </cell>
          <cell r="D220">
            <v>54</v>
          </cell>
          <cell r="E220">
            <v>0</v>
          </cell>
        </row>
        <row r="221">
          <cell r="A221" t="str">
            <v>Drazenoic, Mr. Jozef</v>
          </cell>
          <cell r="B221" t="str">
            <v>Drazenoic</v>
          </cell>
          <cell r="C221" t="str">
            <v xml:space="preserve"> Mr. Jozef</v>
          </cell>
          <cell r="D221">
            <v>33</v>
          </cell>
          <cell r="E221">
            <v>0</v>
          </cell>
        </row>
        <row r="222">
          <cell r="A222" t="str">
            <v>Drew, Mr. James Vivian</v>
          </cell>
          <cell r="B222" t="str">
            <v>Drew</v>
          </cell>
          <cell r="C222" t="str">
            <v xml:space="preserve"> Mr. James Vivian</v>
          </cell>
          <cell r="D222">
            <v>42</v>
          </cell>
          <cell r="E222">
            <v>1</v>
          </cell>
        </row>
        <row r="223">
          <cell r="A223" t="str">
            <v>Drew, Master. Marshall Brines</v>
          </cell>
          <cell r="B223" t="str">
            <v>Drew</v>
          </cell>
          <cell r="C223" t="str">
            <v xml:space="preserve"> Master. Marshall Brines</v>
          </cell>
          <cell r="D223">
            <v>8</v>
          </cell>
          <cell r="E223">
            <v>0</v>
          </cell>
        </row>
        <row r="224">
          <cell r="A224" t="str">
            <v>Duane, Mr. Frank</v>
          </cell>
          <cell r="B224" t="str">
            <v>Duane</v>
          </cell>
          <cell r="C224" t="str">
            <v xml:space="preserve"> Mr. Frank</v>
          </cell>
          <cell r="D224">
            <v>65</v>
          </cell>
          <cell r="E224">
            <v>0</v>
          </cell>
        </row>
        <row r="225">
          <cell r="A225" t="str">
            <v>Duff Gordon, Sir. Cosmo Edmund ("Mr Morgan")</v>
          </cell>
          <cell r="B225" t="str">
            <v>Duff Gordon</v>
          </cell>
          <cell r="C225" t="str">
            <v xml:space="preserve"> Sir. Cosmo Edmund ("Mr Morgan")</v>
          </cell>
          <cell r="D225">
            <v>49</v>
          </cell>
          <cell r="E225">
            <v>1</v>
          </cell>
        </row>
        <row r="226">
          <cell r="A226" t="str">
            <v>Dulles, Mr. William Crothers</v>
          </cell>
          <cell r="B226" t="str">
            <v>Dulles</v>
          </cell>
          <cell r="C226" t="str">
            <v xml:space="preserve"> Mr. William Crothers</v>
          </cell>
          <cell r="D226">
            <v>39</v>
          </cell>
          <cell r="E226">
            <v>0</v>
          </cell>
        </row>
        <row r="227">
          <cell r="A227" t="str">
            <v>Duquemin, Mr. Joseph</v>
          </cell>
          <cell r="B227" t="str">
            <v>Duquemin</v>
          </cell>
          <cell r="C227" t="str">
            <v xml:space="preserve"> Mr. Joseph</v>
          </cell>
          <cell r="D227">
            <v>24</v>
          </cell>
          <cell r="E227">
            <v>0</v>
          </cell>
        </row>
        <row r="228">
          <cell r="A228" t="str">
            <v>Dyker, Mr. Adolf Fredrik</v>
          </cell>
          <cell r="B228" t="str">
            <v>Dyker</v>
          </cell>
          <cell r="C228" t="str">
            <v xml:space="preserve"> Mr. Adolf Fredrik</v>
          </cell>
          <cell r="D228">
            <v>23</v>
          </cell>
          <cell r="E228">
            <v>1</v>
          </cell>
        </row>
        <row r="229">
          <cell r="A229" t="str">
            <v>Edvardsson, Mr. Gustaf Hjalmar</v>
          </cell>
          <cell r="B229" t="str">
            <v>Edvardsson</v>
          </cell>
          <cell r="C229" t="str">
            <v xml:space="preserve"> Mr. Gustaf Hjalmar</v>
          </cell>
          <cell r="D229">
            <v>18</v>
          </cell>
          <cell r="E229">
            <v>0</v>
          </cell>
        </row>
        <row r="230">
          <cell r="A230" t="str">
            <v>Eitemiller, Mr. George Floyd</v>
          </cell>
          <cell r="B230" t="str">
            <v>Eitemiller</v>
          </cell>
          <cell r="C230" t="str">
            <v xml:space="preserve"> Mr. George Floyd</v>
          </cell>
          <cell r="D230">
            <v>23</v>
          </cell>
          <cell r="E230">
            <v>0</v>
          </cell>
        </row>
        <row r="231">
          <cell r="A231" t="str">
            <v>Eklund, Mr. Hans Linus</v>
          </cell>
          <cell r="B231" t="str">
            <v>Eklund</v>
          </cell>
          <cell r="C231" t="str">
            <v xml:space="preserve"> Mr. Hans Linus</v>
          </cell>
          <cell r="D231">
            <v>16</v>
          </cell>
          <cell r="E231">
            <v>0</v>
          </cell>
        </row>
        <row r="232">
          <cell r="A232" t="str">
            <v>Ekstrom, Mr. Johan</v>
          </cell>
          <cell r="B232" t="str">
            <v>Ekstrom</v>
          </cell>
          <cell r="C232" t="str">
            <v xml:space="preserve"> Mr. Johan</v>
          </cell>
          <cell r="D232">
            <v>45</v>
          </cell>
          <cell r="E232">
            <v>0</v>
          </cell>
        </row>
        <row r="233">
          <cell r="A233" t="str">
            <v>Elias, Mr. Joseph</v>
          </cell>
          <cell r="B233" t="str">
            <v>Elias</v>
          </cell>
          <cell r="C233" t="str">
            <v xml:space="preserve"> Mr. Joseph</v>
          </cell>
          <cell r="D233">
            <v>39</v>
          </cell>
          <cell r="E233">
            <v>0</v>
          </cell>
        </row>
        <row r="234">
          <cell r="A234" t="str">
            <v>Elias, Mr. Joseph Jr</v>
          </cell>
          <cell r="B234" t="str">
            <v>Elias</v>
          </cell>
          <cell r="C234" t="str">
            <v xml:space="preserve"> Mr. Joseph Jr</v>
          </cell>
          <cell r="D234">
            <v>17</v>
          </cell>
          <cell r="E234">
            <v>0</v>
          </cell>
        </row>
        <row r="235">
          <cell r="A235" t="str">
            <v>Elias, Mr. Tannous</v>
          </cell>
          <cell r="B235" t="str">
            <v>Elias</v>
          </cell>
          <cell r="C235" t="str">
            <v xml:space="preserve"> Mr. Tannous</v>
          </cell>
          <cell r="D235">
            <v>15</v>
          </cell>
          <cell r="E235">
            <v>0</v>
          </cell>
        </row>
        <row r="236">
          <cell r="A236" t="str">
            <v>Elias, Mr. Dibo</v>
          </cell>
          <cell r="B236" t="str">
            <v>Elias</v>
          </cell>
          <cell r="C236" t="str">
            <v xml:space="preserve"> Mr. Dibo</v>
          </cell>
          <cell r="E236">
            <v>0</v>
          </cell>
        </row>
        <row r="237">
          <cell r="A237" t="str">
            <v>Elsbury, Mr. William James</v>
          </cell>
          <cell r="B237" t="str">
            <v>Elsbury</v>
          </cell>
          <cell r="C237" t="str">
            <v xml:space="preserve"> Mr. William James</v>
          </cell>
          <cell r="D237">
            <v>47</v>
          </cell>
          <cell r="E237">
            <v>0</v>
          </cell>
        </row>
        <row r="238">
          <cell r="A238" t="str">
            <v>Emir, Mr. Farred Chehab</v>
          </cell>
          <cell r="B238" t="str">
            <v>Emir</v>
          </cell>
          <cell r="C238" t="str">
            <v xml:space="preserve"> Mr. Farred Chehab</v>
          </cell>
          <cell r="E238">
            <v>0</v>
          </cell>
        </row>
        <row r="239">
          <cell r="A239" t="str">
            <v>Enander, Mr. Ingvar</v>
          </cell>
          <cell r="B239" t="str">
            <v>Enander</v>
          </cell>
          <cell r="C239" t="str">
            <v xml:space="preserve"> Mr. Ingvar</v>
          </cell>
          <cell r="D239">
            <v>21</v>
          </cell>
          <cell r="E239">
            <v>0</v>
          </cell>
        </row>
        <row r="240">
          <cell r="A240" t="str">
            <v>Everett, Mr. Thomas James</v>
          </cell>
          <cell r="B240" t="str">
            <v>Everett</v>
          </cell>
          <cell r="C240" t="str">
            <v xml:space="preserve"> Mr. Thomas James</v>
          </cell>
          <cell r="D240">
            <v>40.5</v>
          </cell>
          <cell r="E240">
            <v>0</v>
          </cell>
        </row>
        <row r="241">
          <cell r="A241" t="str">
            <v>Fahlstrom, Mr. Arne Jonas</v>
          </cell>
          <cell r="B241" t="str">
            <v>Fahlstrom</v>
          </cell>
          <cell r="C241" t="str">
            <v xml:space="preserve"> Mr. Arne Jonas</v>
          </cell>
          <cell r="D241">
            <v>18</v>
          </cell>
          <cell r="E241">
            <v>0</v>
          </cell>
        </row>
        <row r="242">
          <cell r="A242" t="str">
            <v>Farrell, Mr. James</v>
          </cell>
          <cell r="B242" t="str">
            <v>Farrell</v>
          </cell>
          <cell r="C242" t="str">
            <v xml:space="preserve"> Mr. James</v>
          </cell>
          <cell r="D242">
            <v>40.5</v>
          </cell>
          <cell r="E242">
            <v>0</v>
          </cell>
        </row>
        <row r="243">
          <cell r="A243" t="str">
            <v>Farthing, Mr. John</v>
          </cell>
          <cell r="B243" t="str">
            <v>Farthing</v>
          </cell>
          <cell r="C243" t="str">
            <v xml:space="preserve"> Mr. John</v>
          </cell>
          <cell r="E243">
            <v>0</v>
          </cell>
        </row>
        <row r="244">
          <cell r="A244" t="str">
            <v>Faunthorpe, Mr. Harry</v>
          </cell>
          <cell r="B244" t="str">
            <v>Faunthorpe</v>
          </cell>
          <cell r="C244" t="str">
            <v xml:space="preserve"> Mr. Harry</v>
          </cell>
          <cell r="D244">
            <v>40</v>
          </cell>
          <cell r="E244">
            <v>1</v>
          </cell>
        </row>
        <row r="245">
          <cell r="A245" t="str">
            <v>Fillbrook, Mr. Joseph Charles</v>
          </cell>
          <cell r="B245" t="str">
            <v>Fillbrook</v>
          </cell>
          <cell r="C245" t="str">
            <v xml:space="preserve"> Mr. Joseph Charles</v>
          </cell>
          <cell r="D245">
            <v>18</v>
          </cell>
          <cell r="E245">
            <v>0</v>
          </cell>
        </row>
        <row r="246">
          <cell r="A246" t="str">
            <v>Finoli, Mr. Luigi</v>
          </cell>
          <cell r="B246" t="str">
            <v>Finoli</v>
          </cell>
          <cell r="C246" t="str">
            <v xml:space="preserve"> Mr. Luigi</v>
          </cell>
          <cell r="E246">
            <v>0</v>
          </cell>
        </row>
        <row r="247">
          <cell r="A247" t="str">
            <v>Fischer, Mr. Eberhard Thelander</v>
          </cell>
          <cell r="B247" t="str">
            <v>Fischer</v>
          </cell>
          <cell r="C247" t="str">
            <v xml:space="preserve"> Mr. Eberhard Thelander</v>
          </cell>
          <cell r="D247">
            <v>18</v>
          </cell>
          <cell r="E247">
            <v>0</v>
          </cell>
        </row>
        <row r="248">
          <cell r="A248" t="str">
            <v>Flynn, Mr. John Irwin ("Irving")</v>
          </cell>
          <cell r="B248" t="str">
            <v>Flynn</v>
          </cell>
          <cell r="C248" t="str">
            <v xml:space="preserve"> Mr. John Irwin ("Irving")</v>
          </cell>
          <cell r="D248">
            <v>36</v>
          </cell>
          <cell r="E248">
            <v>0</v>
          </cell>
        </row>
        <row r="249">
          <cell r="A249" t="str">
            <v>Flynn, Mr. James</v>
          </cell>
          <cell r="B249" t="str">
            <v>Flynn</v>
          </cell>
          <cell r="C249" t="str">
            <v xml:space="preserve"> Mr. James</v>
          </cell>
          <cell r="E249">
            <v>0</v>
          </cell>
        </row>
        <row r="250">
          <cell r="A250" t="str">
            <v>Flynn, Mr. John</v>
          </cell>
          <cell r="B250" t="str">
            <v>Flynn</v>
          </cell>
          <cell r="C250" t="str">
            <v xml:space="preserve"> Mr. John</v>
          </cell>
          <cell r="E250">
            <v>0</v>
          </cell>
        </row>
        <row r="251">
          <cell r="A251" t="str">
            <v>Foley, Mr. Joseph</v>
          </cell>
          <cell r="B251" t="str">
            <v>Foley</v>
          </cell>
          <cell r="C251" t="str">
            <v xml:space="preserve"> Mr. Joseph</v>
          </cell>
          <cell r="D251">
            <v>26</v>
          </cell>
          <cell r="E251">
            <v>0</v>
          </cell>
        </row>
        <row r="252">
          <cell r="A252" t="str">
            <v>Foley, Mr. William</v>
          </cell>
          <cell r="B252" t="str">
            <v>Foley</v>
          </cell>
          <cell r="C252" t="str">
            <v xml:space="preserve"> Mr. William</v>
          </cell>
          <cell r="E252">
            <v>0</v>
          </cell>
        </row>
        <row r="253">
          <cell r="A253" t="str">
            <v>Foo, Mr. Choong</v>
          </cell>
          <cell r="B253" t="str">
            <v>Foo</v>
          </cell>
          <cell r="C253" t="str">
            <v xml:space="preserve"> Mr. Choong</v>
          </cell>
          <cell r="E253">
            <v>0</v>
          </cell>
        </row>
        <row r="254">
          <cell r="A254" t="str">
            <v>Ford, Mr. Edward Watson</v>
          </cell>
          <cell r="B254" t="str">
            <v>Ford</v>
          </cell>
          <cell r="C254" t="str">
            <v xml:space="preserve"> Mr. Edward Watson</v>
          </cell>
          <cell r="D254">
            <v>18</v>
          </cell>
          <cell r="E254">
            <v>1</v>
          </cell>
        </row>
        <row r="255">
          <cell r="A255" t="str">
            <v>Ford, Mr. William Neal</v>
          </cell>
          <cell r="B255" t="str">
            <v>Ford</v>
          </cell>
          <cell r="C255" t="str">
            <v xml:space="preserve"> Mr. William Neal</v>
          </cell>
          <cell r="D255">
            <v>16</v>
          </cell>
          <cell r="E255">
            <v>1</v>
          </cell>
        </row>
        <row r="256">
          <cell r="A256" t="str">
            <v>Ford, Mr. Arthur</v>
          </cell>
          <cell r="B256" t="str">
            <v>Ford</v>
          </cell>
          <cell r="C256" t="str">
            <v xml:space="preserve"> Mr. Arthur</v>
          </cell>
          <cell r="E256">
            <v>0</v>
          </cell>
        </row>
        <row r="257">
          <cell r="A257" t="str">
            <v>Foreman, Mr. Benjamin Laventall</v>
          </cell>
          <cell r="B257" t="str">
            <v>Foreman</v>
          </cell>
          <cell r="C257" t="str">
            <v xml:space="preserve"> Mr. Benjamin Laventall</v>
          </cell>
          <cell r="D257">
            <v>30</v>
          </cell>
          <cell r="E257">
            <v>0</v>
          </cell>
        </row>
        <row r="258">
          <cell r="A258" t="str">
            <v>Fortune, Mr. Mark</v>
          </cell>
          <cell r="B258" t="str">
            <v>Fortune</v>
          </cell>
          <cell r="C258" t="str">
            <v xml:space="preserve"> Mr. Mark</v>
          </cell>
          <cell r="D258">
            <v>64</v>
          </cell>
          <cell r="E258">
            <v>1</v>
          </cell>
        </row>
        <row r="259">
          <cell r="A259" t="str">
            <v>Fortune, Mr. Charles Alexander</v>
          </cell>
          <cell r="B259" t="str">
            <v>Fortune</v>
          </cell>
          <cell r="C259" t="str">
            <v xml:space="preserve"> Mr. Charles Alexander</v>
          </cell>
          <cell r="D259">
            <v>19</v>
          </cell>
          <cell r="E259">
            <v>1</v>
          </cell>
        </row>
        <row r="260">
          <cell r="A260" t="str">
            <v>Fox, Mr. Stanley Hubert</v>
          </cell>
          <cell r="B260" t="str">
            <v>Fox</v>
          </cell>
          <cell r="C260" t="str">
            <v xml:space="preserve"> Mr. Stanley Hubert</v>
          </cell>
          <cell r="D260">
            <v>36</v>
          </cell>
          <cell r="E260">
            <v>0</v>
          </cell>
        </row>
        <row r="261">
          <cell r="A261" t="str">
            <v>Fox, Mr. Patrick</v>
          </cell>
          <cell r="B261" t="str">
            <v>Fox</v>
          </cell>
          <cell r="C261" t="str">
            <v xml:space="preserve"> Mr. Patrick</v>
          </cell>
          <cell r="E261">
            <v>0</v>
          </cell>
        </row>
        <row r="262">
          <cell r="A262" t="str">
            <v>Franklin, Mr. Thomas Parham</v>
          </cell>
          <cell r="B262" t="str">
            <v>Franklin</v>
          </cell>
          <cell r="C262" t="str">
            <v xml:space="preserve"> Mr. Thomas Parham</v>
          </cell>
          <cell r="E262">
            <v>0</v>
          </cell>
        </row>
        <row r="263">
          <cell r="A263" t="str">
            <v>Franklin, Mr. Charles (Charles Fardon)</v>
          </cell>
          <cell r="B263" t="str">
            <v>Franklin</v>
          </cell>
          <cell r="C263" t="str">
            <v xml:space="preserve"> Mr. Charles (Charles Fardon)</v>
          </cell>
          <cell r="E263">
            <v>0</v>
          </cell>
        </row>
        <row r="264">
          <cell r="A264" t="str">
            <v>Frauenthal, Dr. Henry William</v>
          </cell>
          <cell r="B264" t="str">
            <v>Frauenthal</v>
          </cell>
          <cell r="C264" t="str">
            <v xml:space="preserve"> Dr. Henry William</v>
          </cell>
          <cell r="D264">
            <v>50</v>
          </cell>
          <cell r="E264">
            <v>0</v>
          </cell>
        </row>
        <row r="265">
          <cell r="A265" t="str">
            <v>Frauenthal, Mr. Isaac Gerald</v>
          </cell>
          <cell r="B265" t="str">
            <v>Frauenthal</v>
          </cell>
          <cell r="C265" t="str">
            <v xml:space="preserve"> Mr. Isaac Gerald</v>
          </cell>
          <cell r="D265">
            <v>43</v>
          </cell>
          <cell r="E265">
            <v>0</v>
          </cell>
        </row>
        <row r="266">
          <cell r="A266" t="str">
            <v>Frolicher-Stehli, Mr. Maxmillian</v>
          </cell>
          <cell r="B266" t="str">
            <v>Frolicher-Stehli</v>
          </cell>
          <cell r="C266" t="str">
            <v xml:space="preserve"> Mr. Maxmillian</v>
          </cell>
          <cell r="D266">
            <v>60</v>
          </cell>
          <cell r="E266">
            <v>1</v>
          </cell>
        </row>
        <row r="267">
          <cell r="A267" t="str">
            <v>Frost, Mr. Anthony Wood "Archie"</v>
          </cell>
          <cell r="B267" t="str">
            <v>Frost</v>
          </cell>
          <cell r="C267" t="str">
            <v xml:space="preserve"> Mr. Anthony Wood "Archie"</v>
          </cell>
          <cell r="E267">
            <v>0</v>
          </cell>
        </row>
        <row r="268">
          <cell r="A268" t="str">
            <v>Fry, Mr. Richard</v>
          </cell>
          <cell r="B268" t="str">
            <v>Fry</v>
          </cell>
          <cell r="C268" t="str">
            <v xml:space="preserve"> Mr. Richard</v>
          </cell>
          <cell r="E268">
            <v>0</v>
          </cell>
        </row>
        <row r="269">
          <cell r="A269" t="str">
            <v>Futrelle, Mr. Jacques Heath</v>
          </cell>
          <cell r="B269" t="str">
            <v>Futrelle</v>
          </cell>
          <cell r="C269" t="str">
            <v xml:space="preserve"> Mr. Jacques Heath</v>
          </cell>
          <cell r="D269">
            <v>37</v>
          </cell>
          <cell r="E269">
            <v>1</v>
          </cell>
        </row>
        <row r="270">
          <cell r="A270" t="str">
            <v>Fynney, Mr. Joseph J</v>
          </cell>
          <cell r="B270" t="str">
            <v>Fynney</v>
          </cell>
          <cell r="C270" t="str">
            <v xml:space="preserve"> Mr. Joseph J</v>
          </cell>
          <cell r="D270">
            <v>35</v>
          </cell>
          <cell r="E270">
            <v>0</v>
          </cell>
        </row>
        <row r="271">
          <cell r="A271" t="str">
            <v>Gale, Mr. Harry</v>
          </cell>
          <cell r="B271" t="str">
            <v>Gale</v>
          </cell>
          <cell r="C271" t="str">
            <v xml:space="preserve"> Mr. Harry</v>
          </cell>
          <cell r="D271">
            <v>38</v>
          </cell>
          <cell r="E271">
            <v>0</v>
          </cell>
        </row>
        <row r="272">
          <cell r="A272" t="str">
            <v>Gale, Mr. Shadrach</v>
          </cell>
          <cell r="B272" t="str">
            <v>Gale</v>
          </cell>
          <cell r="C272" t="str">
            <v xml:space="preserve"> Mr. Shadrach</v>
          </cell>
          <cell r="D272">
            <v>34</v>
          </cell>
          <cell r="E272">
            <v>0</v>
          </cell>
        </row>
        <row r="273">
          <cell r="A273" t="str">
            <v>Gallagher, Mr. Martin</v>
          </cell>
          <cell r="B273" t="str">
            <v>Gallagher</v>
          </cell>
          <cell r="C273" t="str">
            <v xml:space="preserve"> Mr. Martin</v>
          </cell>
          <cell r="D273">
            <v>25</v>
          </cell>
          <cell r="E273">
            <v>0</v>
          </cell>
        </row>
        <row r="274">
          <cell r="A274" t="str">
            <v>Garfirth, Mr. John</v>
          </cell>
          <cell r="B274" t="str">
            <v>Garfirth</v>
          </cell>
          <cell r="C274" t="str">
            <v xml:space="preserve"> Mr. John</v>
          </cell>
          <cell r="E274">
            <v>0</v>
          </cell>
        </row>
        <row r="275">
          <cell r="A275" t="str">
            <v>Gaskell, Mr. Alfred</v>
          </cell>
          <cell r="B275" t="str">
            <v>Gaskell</v>
          </cell>
          <cell r="C275" t="str">
            <v xml:space="preserve"> Mr. Alfred</v>
          </cell>
          <cell r="D275">
            <v>16</v>
          </cell>
          <cell r="E275">
            <v>0</v>
          </cell>
        </row>
        <row r="276">
          <cell r="A276" t="str">
            <v>Gavey, Mr. Lawrence</v>
          </cell>
          <cell r="B276" t="str">
            <v>Gavey</v>
          </cell>
          <cell r="C276" t="str">
            <v xml:space="preserve"> Mr. Lawrence</v>
          </cell>
          <cell r="D276">
            <v>26</v>
          </cell>
          <cell r="E276">
            <v>0</v>
          </cell>
        </row>
        <row r="277">
          <cell r="A277" t="str">
            <v>Gee, Mr. Arthur H</v>
          </cell>
          <cell r="B277" t="str">
            <v>Gee</v>
          </cell>
          <cell r="C277" t="str">
            <v xml:space="preserve"> Mr. Arthur H</v>
          </cell>
          <cell r="D277">
            <v>47</v>
          </cell>
          <cell r="E277">
            <v>0</v>
          </cell>
        </row>
        <row r="278">
          <cell r="A278" t="str">
            <v>Gheorgheff, Mr. Stanio</v>
          </cell>
          <cell r="B278" t="str">
            <v>Gheorgheff</v>
          </cell>
          <cell r="C278" t="str">
            <v xml:space="preserve"> Mr. Stanio</v>
          </cell>
          <cell r="E278">
            <v>0</v>
          </cell>
        </row>
        <row r="279">
          <cell r="A279" t="str">
            <v>Giglio, Mr. Victor</v>
          </cell>
          <cell r="B279" t="str">
            <v>Giglio</v>
          </cell>
          <cell r="C279" t="str">
            <v xml:space="preserve"> Mr. Victor</v>
          </cell>
          <cell r="D279">
            <v>24</v>
          </cell>
          <cell r="E279">
            <v>0</v>
          </cell>
        </row>
        <row r="280">
          <cell r="A280" t="str">
            <v>Gilbert, Mr. William</v>
          </cell>
          <cell r="B280" t="str">
            <v>Gilbert</v>
          </cell>
          <cell r="C280" t="str">
            <v xml:space="preserve"> Mr. William</v>
          </cell>
          <cell r="D280">
            <v>47</v>
          </cell>
          <cell r="E280">
            <v>0</v>
          </cell>
        </row>
        <row r="281">
          <cell r="A281" t="str">
            <v>Giles, Mr. Ralph</v>
          </cell>
          <cell r="B281" t="str">
            <v>Giles</v>
          </cell>
          <cell r="C281" t="str">
            <v xml:space="preserve"> Mr. Ralph</v>
          </cell>
          <cell r="D281">
            <v>24</v>
          </cell>
          <cell r="E281">
            <v>0</v>
          </cell>
        </row>
        <row r="282">
          <cell r="A282" t="str">
            <v>Giles, Mr. Frederick Edward</v>
          </cell>
          <cell r="B282" t="str">
            <v>Giles</v>
          </cell>
          <cell r="C282" t="str">
            <v xml:space="preserve"> Mr. Frederick Edward</v>
          </cell>
          <cell r="D282">
            <v>21</v>
          </cell>
          <cell r="E282">
            <v>0</v>
          </cell>
        </row>
        <row r="283">
          <cell r="A283" t="str">
            <v>Giles, Mr. Edgar</v>
          </cell>
          <cell r="B283" t="str">
            <v>Giles</v>
          </cell>
          <cell r="C283" t="str">
            <v xml:space="preserve"> Mr. Edgar</v>
          </cell>
          <cell r="D283">
            <v>21</v>
          </cell>
          <cell r="E283">
            <v>0</v>
          </cell>
        </row>
        <row r="284">
          <cell r="A284" t="str">
            <v>Gilinski, Mr. Eliezer</v>
          </cell>
          <cell r="B284" t="str">
            <v>Gilinski</v>
          </cell>
          <cell r="C284" t="str">
            <v xml:space="preserve"> Mr. Eliezer</v>
          </cell>
          <cell r="D284">
            <v>22</v>
          </cell>
          <cell r="E284">
            <v>0</v>
          </cell>
        </row>
        <row r="285">
          <cell r="A285" t="str">
            <v>Gill, Mr. John William</v>
          </cell>
          <cell r="B285" t="str">
            <v>Gill</v>
          </cell>
          <cell r="C285" t="str">
            <v xml:space="preserve"> Mr. John William</v>
          </cell>
          <cell r="D285">
            <v>24</v>
          </cell>
          <cell r="E285">
            <v>0</v>
          </cell>
        </row>
        <row r="286">
          <cell r="A286" t="str">
            <v>Gillespie, Mr. William Henry</v>
          </cell>
          <cell r="B286" t="str">
            <v>Gillespie</v>
          </cell>
          <cell r="C286" t="str">
            <v xml:space="preserve"> Mr. William Henry</v>
          </cell>
          <cell r="D286">
            <v>34</v>
          </cell>
          <cell r="E286">
            <v>0</v>
          </cell>
        </row>
        <row r="287">
          <cell r="A287" t="str">
            <v>Givard, Mr. Hans Kristensen</v>
          </cell>
          <cell r="B287" t="str">
            <v>Givard</v>
          </cell>
          <cell r="C287" t="str">
            <v xml:space="preserve"> Mr. Hans Kristensen</v>
          </cell>
          <cell r="D287">
            <v>30</v>
          </cell>
          <cell r="E287">
            <v>0</v>
          </cell>
        </row>
        <row r="288">
          <cell r="A288" t="str">
            <v>Goldenberg, Mr. Samuel L</v>
          </cell>
          <cell r="B288" t="str">
            <v>Goldenberg</v>
          </cell>
          <cell r="C288" t="str">
            <v xml:space="preserve"> Mr. Samuel L</v>
          </cell>
          <cell r="D288">
            <v>49</v>
          </cell>
          <cell r="E288">
            <v>0</v>
          </cell>
        </row>
        <row r="289">
          <cell r="A289" t="str">
            <v>Goldschmidt, Mr. George B</v>
          </cell>
          <cell r="B289" t="str">
            <v>Goldschmidt</v>
          </cell>
          <cell r="C289" t="str">
            <v xml:space="preserve"> Mr. George B</v>
          </cell>
          <cell r="D289">
            <v>71</v>
          </cell>
          <cell r="E289">
            <v>0</v>
          </cell>
        </row>
        <row r="290">
          <cell r="A290" t="str">
            <v>Goldsmith, Mr. Nathan</v>
          </cell>
          <cell r="B290" t="str">
            <v>Goldsmith</v>
          </cell>
          <cell r="C290" t="str">
            <v xml:space="preserve"> Mr. Nathan</v>
          </cell>
          <cell r="D290">
            <v>41</v>
          </cell>
          <cell r="E290">
            <v>1</v>
          </cell>
        </row>
        <row r="291">
          <cell r="A291" t="str">
            <v>Goldsmith, Mr. Frank John</v>
          </cell>
          <cell r="B291" t="str">
            <v>Goldsmith</v>
          </cell>
          <cell r="C291" t="str">
            <v xml:space="preserve"> Mr. Frank John</v>
          </cell>
          <cell r="D291">
            <v>33</v>
          </cell>
          <cell r="E291">
            <v>1</v>
          </cell>
        </row>
        <row r="292">
          <cell r="A292" t="str">
            <v>Goldsmith, Master. Frank John William "Frankie"</v>
          </cell>
          <cell r="B292" t="str">
            <v>Goldsmith</v>
          </cell>
          <cell r="C292" t="str">
            <v xml:space="preserve"> Master. Frank John William "Frankie"</v>
          </cell>
          <cell r="D292">
            <v>9</v>
          </cell>
          <cell r="E292">
            <v>0</v>
          </cell>
        </row>
        <row r="293">
          <cell r="A293" t="str">
            <v>Goncalves, Mr. Manuel Estanslas</v>
          </cell>
          <cell r="B293" t="str">
            <v>Goncalves</v>
          </cell>
          <cell r="C293" t="str">
            <v xml:space="preserve"> Mr. Manuel Estanslas</v>
          </cell>
          <cell r="D293">
            <v>38</v>
          </cell>
          <cell r="E293">
            <v>0</v>
          </cell>
        </row>
        <row r="294">
          <cell r="A294" t="str">
            <v>Goodwin, Mr. Charles Frederick</v>
          </cell>
          <cell r="B294" t="str">
            <v>Goodwin</v>
          </cell>
          <cell r="C294" t="str">
            <v xml:space="preserve"> Mr. Charles Frederick</v>
          </cell>
          <cell r="D294">
            <v>40</v>
          </cell>
          <cell r="E294">
            <v>1</v>
          </cell>
        </row>
        <row r="295">
          <cell r="A295" t="str">
            <v>Goodwin, Mr. Charles Edward</v>
          </cell>
          <cell r="B295" t="str">
            <v>Goodwin</v>
          </cell>
          <cell r="C295" t="str">
            <v xml:space="preserve"> Mr. Charles Edward</v>
          </cell>
          <cell r="D295">
            <v>14</v>
          </cell>
          <cell r="E295">
            <v>1</v>
          </cell>
        </row>
        <row r="296">
          <cell r="A296" t="str">
            <v>Goodwin, Master. William Frederick</v>
          </cell>
          <cell r="B296" t="str">
            <v>Goodwin</v>
          </cell>
          <cell r="C296" t="str">
            <v xml:space="preserve"> Master. William Frederick</v>
          </cell>
          <cell r="D296">
            <v>11</v>
          </cell>
          <cell r="E296">
            <v>0</v>
          </cell>
        </row>
        <row r="297">
          <cell r="A297" t="str">
            <v>Goodwin, Master. Harold Victor</v>
          </cell>
          <cell r="B297" t="str">
            <v>Goodwin</v>
          </cell>
          <cell r="C297" t="str">
            <v xml:space="preserve"> Master. Harold Victor</v>
          </cell>
          <cell r="D297">
            <v>9</v>
          </cell>
          <cell r="E297">
            <v>0</v>
          </cell>
        </row>
        <row r="298">
          <cell r="A298" t="str">
            <v>Goodwin, Master. Sidney Leonard</v>
          </cell>
          <cell r="B298" t="str">
            <v>Goodwin</v>
          </cell>
          <cell r="C298" t="str">
            <v xml:space="preserve"> Master. Sidney Leonard</v>
          </cell>
          <cell r="D298">
            <v>1</v>
          </cell>
          <cell r="E298">
            <v>0</v>
          </cell>
        </row>
        <row r="299">
          <cell r="A299" t="str">
            <v>Gracie, Col. Archibald IV</v>
          </cell>
          <cell r="B299" t="str">
            <v>Gracie</v>
          </cell>
          <cell r="C299" t="str">
            <v xml:space="preserve"> Col. Archibald IV</v>
          </cell>
          <cell r="D299">
            <v>53</v>
          </cell>
          <cell r="E299">
            <v>0</v>
          </cell>
        </row>
        <row r="300">
          <cell r="A300" t="str">
            <v>Graham, Mr. George Edward</v>
          </cell>
          <cell r="B300" t="str">
            <v>Graham</v>
          </cell>
          <cell r="C300" t="str">
            <v xml:space="preserve"> Mr. George Edward</v>
          </cell>
          <cell r="D300">
            <v>38</v>
          </cell>
          <cell r="E300">
            <v>1</v>
          </cell>
        </row>
        <row r="301">
          <cell r="A301" t="str">
            <v>Green, Mr. George Henry</v>
          </cell>
          <cell r="B301" t="str">
            <v>Green</v>
          </cell>
          <cell r="C301" t="str">
            <v xml:space="preserve"> Mr. George Henry</v>
          </cell>
          <cell r="D301">
            <v>51</v>
          </cell>
          <cell r="E301">
            <v>0</v>
          </cell>
        </row>
        <row r="302">
          <cell r="A302" t="str">
            <v>Greenberg, Mr. Samuel</v>
          </cell>
          <cell r="B302" t="str">
            <v>Greenberg</v>
          </cell>
          <cell r="C302" t="str">
            <v xml:space="preserve"> Mr. Samuel</v>
          </cell>
          <cell r="D302">
            <v>52</v>
          </cell>
          <cell r="E302">
            <v>0</v>
          </cell>
        </row>
        <row r="303">
          <cell r="A303" t="str">
            <v>Greenfield, Mr. William Bertram</v>
          </cell>
          <cell r="B303" t="str">
            <v>Greenfield</v>
          </cell>
          <cell r="C303" t="str">
            <v xml:space="preserve"> Mr. William Bertram</v>
          </cell>
          <cell r="D303">
            <v>23</v>
          </cell>
          <cell r="E303">
            <v>1</v>
          </cell>
        </row>
        <row r="304">
          <cell r="A304" t="str">
            <v>Gronnestad, Mr. Daniel Danielsen</v>
          </cell>
          <cell r="B304" t="str">
            <v>Gronnestad</v>
          </cell>
          <cell r="C304" t="str">
            <v xml:space="preserve"> Mr. Daniel Danielsen</v>
          </cell>
          <cell r="D304">
            <v>32</v>
          </cell>
          <cell r="E304">
            <v>0</v>
          </cell>
        </row>
        <row r="305">
          <cell r="A305" t="str">
            <v>Guest, Mr. Robert</v>
          </cell>
          <cell r="B305" t="str">
            <v>Guest</v>
          </cell>
          <cell r="C305" t="str">
            <v xml:space="preserve"> Mr. Robert</v>
          </cell>
          <cell r="E305">
            <v>0</v>
          </cell>
        </row>
        <row r="306">
          <cell r="A306" t="str">
            <v>Guggenheim, Mr. Benjamin</v>
          </cell>
          <cell r="B306" t="str">
            <v>Guggenheim</v>
          </cell>
          <cell r="C306" t="str">
            <v xml:space="preserve"> Mr. Benjamin</v>
          </cell>
          <cell r="D306">
            <v>46</v>
          </cell>
          <cell r="E306">
            <v>0</v>
          </cell>
        </row>
        <row r="307">
          <cell r="A307" t="str">
            <v>Gustafsson, Mr. Anders Vilhelm</v>
          </cell>
          <cell r="B307" t="str">
            <v>Gustafsson</v>
          </cell>
          <cell r="C307" t="str">
            <v xml:space="preserve"> Mr. Anders Vilhelm</v>
          </cell>
          <cell r="D307">
            <v>37</v>
          </cell>
          <cell r="E307">
            <v>0</v>
          </cell>
        </row>
        <row r="308">
          <cell r="A308" t="str">
            <v>Gustafsson, Mr. Johan Birger</v>
          </cell>
          <cell r="B308" t="str">
            <v>Gustafsson</v>
          </cell>
          <cell r="C308" t="str">
            <v xml:space="preserve"> Mr. Johan Birger</v>
          </cell>
          <cell r="D308">
            <v>28</v>
          </cell>
          <cell r="E308">
            <v>0</v>
          </cell>
        </row>
        <row r="309">
          <cell r="A309" t="str">
            <v>Gustafsson, Mr. Alfred Ossian</v>
          </cell>
          <cell r="B309" t="str">
            <v>Gustafsson</v>
          </cell>
          <cell r="C309" t="str">
            <v xml:space="preserve"> Mr. Alfred Ossian</v>
          </cell>
          <cell r="D309">
            <v>20</v>
          </cell>
          <cell r="E309">
            <v>0</v>
          </cell>
        </row>
        <row r="310">
          <cell r="A310" t="str">
            <v>Gustafsson, Mr. Karl Gideon</v>
          </cell>
          <cell r="B310" t="str">
            <v>Gustafsson</v>
          </cell>
          <cell r="C310" t="str">
            <v xml:space="preserve"> Mr. Karl Gideon</v>
          </cell>
          <cell r="D310">
            <v>19</v>
          </cell>
          <cell r="E310">
            <v>0</v>
          </cell>
        </row>
        <row r="311">
          <cell r="A311" t="str">
            <v>Hagland, Mr. Ingvald Olai Olsen</v>
          </cell>
          <cell r="B311" t="str">
            <v>Hagland</v>
          </cell>
          <cell r="C311" t="str">
            <v xml:space="preserve"> Mr. Ingvald Olai Olsen</v>
          </cell>
          <cell r="E311">
            <v>0</v>
          </cell>
        </row>
        <row r="312">
          <cell r="A312" t="str">
            <v>Hagland, Mr. Konrad Mathias Reiersen</v>
          </cell>
          <cell r="B312" t="str">
            <v>Hagland</v>
          </cell>
          <cell r="C312" t="str">
            <v xml:space="preserve"> Mr. Konrad Mathias Reiersen</v>
          </cell>
          <cell r="E312">
            <v>0</v>
          </cell>
        </row>
        <row r="313">
          <cell r="A313" t="str">
            <v>Hakkarainen, Mr. Pekka Pietari</v>
          </cell>
          <cell r="B313" t="str">
            <v>Hakkarainen</v>
          </cell>
          <cell r="C313" t="str">
            <v xml:space="preserve"> Mr. Pekka Pietari</v>
          </cell>
          <cell r="D313">
            <v>28</v>
          </cell>
          <cell r="E313">
            <v>1</v>
          </cell>
        </row>
        <row r="314">
          <cell r="A314" t="str">
            <v>Hale, Mr. Reginald</v>
          </cell>
          <cell r="B314" t="str">
            <v>Hale</v>
          </cell>
          <cell r="C314" t="str">
            <v xml:space="preserve"> Mr. Reginald</v>
          </cell>
          <cell r="D314">
            <v>30</v>
          </cell>
          <cell r="E314">
            <v>0</v>
          </cell>
        </row>
        <row r="315">
          <cell r="A315" t="str">
            <v>Hamalainen, Master. Viljo</v>
          </cell>
          <cell r="B315" t="str">
            <v>Hamalainen</v>
          </cell>
          <cell r="C315" t="str">
            <v xml:space="preserve"> Master. Viljo</v>
          </cell>
          <cell r="D315">
            <v>0.67</v>
          </cell>
          <cell r="E315">
            <v>0</v>
          </cell>
        </row>
        <row r="316">
          <cell r="A316" t="str">
            <v>Hampe, Mr. Leon</v>
          </cell>
          <cell r="B316" t="str">
            <v>Hampe</v>
          </cell>
          <cell r="C316" t="str">
            <v xml:space="preserve"> Mr. Leon</v>
          </cell>
          <cell r="D316">
            <v>20</v>
          </cell>
          <cell r="E316">
            <v>0</v>
          </cell>
        </row>
        <row r="317">
          <cell r="A317" t="str">
            <v>Hanna, Mr. Mansour</v>
          </cell>
          <cell r="B317" t="str">
            <v>Hanna</v>
          </cell>
          <cell r="C317" t="str">
            <v xml:space="preserve"> Mr. Mansour</v>
          </cell>
          <cell r="D317">
            <v>23.5</v>
          </cell>
          <cell r="E317">
            <v>0</v>
          </cell>
        </row>
        <row r="318">
          <cell r="A318" t="str">
            <v>Hansen, Mr. Claus Peter</v>
          </cell>
          <cell r="B318" t="str">
            <v>Hansen</v>
          </cell>
          <cell r="C318" t="str">
            <v xml:space="preserve"> Mr. Claus Peter</v>
          </cell>
          <cell r="D318">
            <v>41</v>
          </cell>
          <cell r="E318">
            <v>1</v>
          </cell>
        </row>
        <row r="319">
          <cell r="A319" t="str">
            <v>Hansen, Mr. Henrik Juul</v>
          </cell>
          <cell r="B319" t="str">
            <v>Hansen</v>
          </cell>
          <cell r="C319" t="str">
            <v xml:space="preserve"> Mr. Henrik Juul</v>
          </cell>
          <cell r="D319">
            <v>26</v>
          </cell>
          <cell r="E319">
            <v>1</v>
          </cell>
        </row>
        <row r="320">
          <cell r="A320" t="str">
            <v>Hansen, Mr. Henry Damsgaard</v>
          </cell>
          <cell r="B320" t="str">
            <v>Hansen</v>
          </cell>
          <cell r="C320" t="str">
            <v xml:space="preserve"> Mr. Henry Damsgaard</v>
          </cell>
          <cell r="D320">
            <v>21</v>
          </cell>
          <cell r="E320">
            <v>1</v>
          </cell>
        </row>
        <row r="321">
          <cell r="A321" t="str">
            <v>Harbeck, Mr. William H</v>
          </cell>
          <cell r="B321" t="str">
            <v>Harbeck</v>
          </cell>
          <cell r="C321" t="str">
            <v xml:space="preserve"> Mr. William H</v>
          </cell>
          <cell r="D321">
            <v>44</v>
          </cell>
          <cell r="E321">
            <v>0</v>
          </cell>
        </row>
        <row r="322">
          <cell r="A322" t="str">
            <v>Harder, Mr. George Achilles</v>
          </cell>
          <cell r="B322" t="str">
            <v>Harder</v>
          </cell>
          <cell r="C322" t="str">
            <v xml:space="preserve"> Mr. George Achilles</v>
          </cell>
          <cell r="D322">
            <v>25</v>
          </cell>
          <cell r="E322">
            <v>1</v>
          </cell>
        </row>
        <row r="323">
          <cell r="A323" t="str">
            <v>Harmer, Mr. Abraham (David Lishin)</v>
          </cell>
          <cell r="B323" t="str">
            <v>Harmer</v>
          </cell>
          <cell r="C323" t="str">
            <v xml:space="preserve"> Mr. Abraham (David Lishin)</v>
          </cell>
          <cell r="D323">
            <v>25</v>
          </cell>
          <cell r="E323">
            <v>0</v>
          </cell>
        </row>
        <row r="324">
          <cell r="A324" t="str">
            <v>Harper, Mr. Henry Sleeper</v>
          </cell>
          <cell r="B324" t="str">
            <v>Harper</v>
          </cell>
          <cell r="C324" t="str">
            <v xml:space="preserve"> Mr. Henry Sleeper</v>
          </cell>
          <cell r="D324">
            <v>48</v>
          </cell>
          <cell r="E324">
            <v>1</v>
          </cell>
        </row>
        <row r="325">
          <cell r="A325" t="str">
            <v>Harper, Rev. John</v>
          </cell>
          <cell r="B325" t="str">
            <v>Harper</v>
          </cell>
          <cell r="C325" t="str">
            <v xml:space="preserve"> Rev. John</v>
          </cell>
          <cell r="D325">
            <v>28</v>
          </cell>
          <cell r="E325">
            <v>1</v>
          </cell>
        </row>
        <row r="326">
          <cell r="A326" t="str">
            <v>Harrington, Mr. Charles H</v>
          </cell>
          <cell r="B326" t="str">
            <v>Harrington</v>
          </cell>
          <cell r="C326" t="str">
            <v xml:space="preserve"> Mr. Charles H</v>
          </cell>
          <cell r="E326">
            <v>0</v>
          </cell>
        </row>
        <row r="327">
          <cell r="A327" t="str">
            <v>Harris, Mr. George</v>
          </cell>
          <cell r="B327" t="str">
            <v>Harris</v>
          </cell>
          <cell r="C327" t="str">
            <v xml:space="preserve"> Mr. George</v>
          </cell>
          <cell r="D327">
            <v>62</v>
          </cell>
          <cell r="E327">
            <v>1</v>
          </cell>
        </row>
        <row r="328">
          <cell r="A328" t="str">
            <v>Harris, Mr. Henry Birkhardt</v>
          </cell>
          <cell r="B328" t="str">
            <v>Harris</v>
          </cell>
          <cell r="C328" t="str">
            <v xml:space="preserve"> Mr. Henry Birkhardt</v>
          </cell>
          <cell r="D328">
            <v>45</v>
          </cell>
          <cell r="E328">
            <v>1</v>
          </cell>
        </row>
        <row r="329">
          <cell r="A329" t="str">
            <v>Harris, Mr. Walter</v>
          </cell>
          <cell r="B329" t="str">
            <v>Harris</v>
          </cell>
          <cell r="C329" t="str">
            <v xml:space="preserve"> Mr. Walter</v>
          </cell>
          <cell r="D329">
            <v>30</v>
          </cell>
          <cell r="E329">
            <v>1</v>
          </cell>
        </row>
        <row r="330">
          <cell r="A330" t="str">
            <v>Harrison, Mr. William</v>
          </cell>
          <cell r="B330" t="str">
            <v>Harrison</v>
          </cell>
          <cell r="C330" t="str">
            <v xml:space="preserve"> Mr. William</v>
          </cell>
          <cell r="D330">
            <v>40</v>
          </cell>
          <cell r="E330">
            <v>0</v>
          </cell>
        </row>
        <row r="331">
          <cell r="A331" t="str">
            <v>Hart, Mr. Benjamin</v>
          </cell>
          <cell r="B331" t="str">
            <v>Hart</v>
          </cell>
          <cell r="C331" t="str">
            <v xml:space="preserve"> Mr. Benjamin</v>
          </cell>
          <cell r="D331">
            <v>43</v>
          </cell>
          <cell r="E331">
            <v>1</v>
          </cell>
        </row>
        <row r="332">
          <cell r="A332" t="str">
            <v>Hart, Mr. Henry</v>
          </cell>
          <cell r="B332" t="str">
            <v>Hart</v>
          </cell>
          <cell r="C332" t="str">
            <v xml:space="preserve"> Mr. Henry</v>
          </cell>
          <cell r="E332">
            <v>0</v>
          </cell>
        </row>
        <row r="333">
          <cell r="A333" t="str">
            <v>Hassab, Mr. Hammad</v>
          </cell>
          <cell r="B333" t="str">
            <v>Hassab</v>
          </cell>
          <cell r="C333" t="str">
            <v xml:space="preserve"> Mr. Hammad</v>
          </cell>
          <cell r="D333">
            <v>27</v>
          </cell>
          <cell r="E333">
            <v>0</v>
          </cell>
        </row>
        <row r="334">
          <cell r="A334" t="str">
            <v>Hassan, Mr. Houssein G N</v>
          </cell>
          <cell r="B334" t="str">
            <v>Hassan</v>
          </cell>
          <cell r="C334" t="str">
            <v xml:space="preserve"> Mr. Houssein G N</v>
          </cell>
          <cell r="D334">
            <v>11</v>
          </cell>
          <cell r="E334">
            <v>0</v>
          </cell>
        </row>
        <row r="335">
          <cell r="A335" t="str">
            <v>Hawksford, Mr. Walter James</v>
          </cell>
          <cell r="B335" t="str">
            <v>Hawksford</v>
          </cell>
          <cell r="C335" t="str">
            <v xml:space="preserve"> Mr. Walter James</v>
          </cell>
          <cell r="E335">
            <v>0</v>
          </cell>
        </row>
        <row r="336">
          <cell r="A336" t="str">
            <v>Hays, Mr. Charles Melville</v>
          </cell>
          <cell r="B336" t="str">
            <v>Hays</v>
          </cell>
          <cell r="C336" t="str">
            <v xml:space="preserve"> Mr. Charles Melville</v>
          </cell>
          <cell r="D336">
            <v>55</v>
          </cell>
          <cell r="E336">
            <v>1</v>
          </cell>
        </row>
        <row r="337">
          <cell r="A337" t="str">
            <v>Head, Mr. Christopher</v>
          </cell>
          <cell r="B337" t="str">
            <v>Head</v>
          </cell>
          <cell r="C337" t="str">
            <v xml:space="preserve"> Mr. Christopher</v>
          </cell>
          <cell r="D337">
            <v>42</v>
          </cell>
          <cell r="E337">
            <v>0</v>
          </cell>
        </row>
        <row r="338">
          <cell r="A338" t="str">
            <v>Hedman, Mr. Oskar Arvid</v>
          </cell>
          <cell r="B338" t="str">
            <v>Hedman</v>
          </cell>
          <cell r="C338" t="str">
            <v xml:space="preserve"> Mr. Oskar Arvid</v>
          </cell>
          <cell r="D338">
            <v>27</v>
          </cell>
          <cell r="E338">
            <v>0</v>
          </cell>
        </row>
        <row r="339">
          <cell r="A339" t="str">
            <v>Hee, Mr. Ling</v>
          </cell>
          <cell r="B339" t="str">
            <v>Hee</v>
          </cell>
          <cell r="C339" t="str">
            <v xml:space="preserve"> Mr. Ling</v>
          </cell>
          <cell r="E339">
            <v>0</v>
          </cell>
        </row>
        <row r="340">
          <cell r="A340" t="str">
            <v>Hendekovic, Mr. Ignjac</v>
          </cell>
          <cell r="B340" t="str">
            <v>Hendekovic</v>
          </cell>
          <cell r="C340" t="str">
            <v xml:space="preserve"> Mr. Ignjac</v>
          </cell>
          <cell r="D340">
            <v>28</v>
          </cell>
          <cell r="E340">
            <v>0</v>
          </cell>
        </row>
        <row r="341">
          <cell r="A341" t="str">
            <v>Herman, Mr. Samuel</v>
          </cell>
          <cell r="B341" t="str">
            <v>Herman</v>
          </cell>
          <cell r="C341" t="str">
            <v xml:space="preserve"> Mr. Samuel</v>
          </cell>
          <cell r="D341">
            <v>49</v>
          </cell>
          <cell r="E341">
            <v>1</v>
          </cell>
        </row>
        <row r="342">
          <cell r="A342" t="str">
            <v>Hickman, Mr. Lewis</v>
          </cell>
          <cell r="B342" t="str">
            <v>Hickman</v>
          </cell>
          <cell r="C342" t="str">
            <v xml:space="preserve"> Mr. Lewis</v>
          </cell>
          <cell r="D342">
            <v>32</v>
          </cell>
          <cell r="E342">
            <v>0</v>
          </cell>
        </row>
        <row r="343">
          <cell r="A343" t="str">
            <v>Hickman, Mr. Leonard Mark</v>
          </cell>
          <cell r="B343" t="str">
            <v>Hickman</v>
          </cell>
          <cell r="C343" t="str">
            <v xml:space="preserve"> Mr. Leonard Mark</v>
          </cell>
          <cell r="D343">
            <v>24</v>
          </cell>
          <cell r="E343">
            <v>0</v>
          </cell>
        </row>
        <row r="344">
          <cell r="A344" t="str">
            <v>Hickman, Mr. Stanley George</v>
          </cell>
          <cell r="B344" t="str">
            <v>Hickman</v>
          </cell>
          <cell r="C344" t="str">
            <v xml:space="preserve"> Mr. Stanley George</v>
          </cell>
          <cell r="D344">
            <v>21</v>
          </cell>
          <cell r="E344">
            <v>0</v>
          </cell>
        </row>
        <row r="345">
          <cell r="A345" t="str">
            <v>Hilliard, Mr. Herbert Henry</v>
          </cell>
          <cell r="B345" t="str">
            <v>Hilliard</v>
          </cell>
          <cell r="C345" t="str">
            <v xml:space="preserve"> Mr. Herbert Henry</v>
          </cell>
          <cell r="E345">
            <v>0</v>
          </cell>
        </row>
        <row r="346">
          <cell r="A346" t="str">
            <v>Hipkins, Mr. William Edward</v>
          </cell>
          <cell r="B346" t="str">
            <v>Hipkins</v>
          </cell>
          <cell r="C346" t="str">
            <v xml:space="preserve"> Mr. William Edward</v>
          </cell>
          <cell r="D346">
            <v>55</v>
          </cell>
          <cell r="E346">
            <v>0</v>
          </cell>
        </row>
        <row r="347">
          <cell r="A347" t="str">
            <v>Hocking, Mr. Samuel James Metcalfe</v>
          </cell>
          <cell r="B347" t="str">
            <v>Hocking</v>
          </cell>
          <cell r="C347" t="str">
            <v xml:space="preserve"> Mr. Samuel James Metcalfe</v>
          </cell>
          <cell r="D347">
            <v>36</v>
          </cell>
          <cell r="E347">
            <v>1</v>
          </cell>
        </row>
        <row r="348">
          <cell r="A348" t="str">
            <v>Hocking, Mr. Richard George</v>
          </cell>
          <cell r="B348" t="str">
            <v>Hocking</v>
          </cell>
          <cell r="C348" t="str">
            <v xml:space="preserve"> Mr. Richard George</v>
          </cell>
          <cell r="D348">
            <v>23</v>
          </cell>
          <cell r="E348">
            <v>1</v>
          </cell>
        </row>
        <row r="349">
          <cell r="A349" t="str">
            <v>Hodges, Mr. Henry Price</v>
          </cell>
          <cell r="B349" t="str">
            <v>Hodges</v>
          </cell>
          <cell r="C349" t="str">
            <v xml:space="preserve"> Mr. Henry Price</v>
          </cell>
          <cell r="D349">
            <v>50</v>
          </cell>
          <cell r="E349">
            <v>0</v>
          </cell>
        </row>
        <row r="350">
          <cell r="A350" t="str">
            <v>Hold, Mr. Stephen</v>
          </cell>
          <cell r="B350" t="str">
            <v>Hold</v>
          </cell>
          <cell r="C350" t="str">
            <v xml:space="preserve"> Mr. Stephen</v>
          </cell>
          <cell r="D350">
            <v>44</v>
          </cell>
          <cell r="E350">
            <v>1</v>
          </cell>
        </row>
        <row r="351">
          <cell r="A351" t="str">
            <v>Holm, Mr. John Fredrik Alexander</v>
          </cell>
          <cell r="B351" t="str">
            <v>Holm</v>
          </cell>
          <cell r="C351" t="str">
            <v xml:space="preserve"> Mr. John Fredrik Alexander</v>
          </cell>
          <cell r="D351">
            <v>43</v>
          </cell>
          <cell r="E351">
            <v>0</v>
          </cell>
        </row>
        <row r="352">
          <cell r="A352" t="str">
            <v>Holthen, Mr. Johan Martin</v>
          </cell>
          <cell r="B352" t="str">
            <v>Holthen</v>
          </cell>
          <cell r="C352" t="str">
            <v xml:space="preserve"> Mr. Johan Martin</v>
          </cell>
          <cell r="D352">
            <v>28</v>
          </cell>
          <cell r="E352">
            <v>0</v>
          </cell>
        </row>
        <row r="353">
          <cell r="A353" t="str">
            <v>Holverson, Mr. Alexander Oskar</v>
          </cell>
          <cell r="B353" t="str">
            <v>Holverson</v>
          </cell>
          <cell r="C353" t="str">
            <v xml:space="preserve"> Mr. Alexander Oskar</v>
          </cell>
          <cell r="D353">
            <v>42</v>
          </cell>
          <cell r="E353">
            <v>1</v>
          </cell>
        </row>
        <row r="354">
          <cell r="A354" t="str">
            <v>Homer, Mr. Harry ("Mr E Haven")</v>
          </cell>
          <cell r="B354" t="str">
            <v>Homer</v>
          </cell>
          <cell r="C354" t="str">
            <v xml:space="preserve"> Mr. Harry ("Mr E Haven")</v>
          </cell>
          <cell r="D354">
            <v>35</v>
          </cell>
          <cell r="E354">
            <v>0</v>
          </cell>
        </row>
        <row r="355">
          <cell r="A355" t="str">
            <v>Hood, Mr. Ambrose Jr</v>
          </cell>
          <cell r="B355" t="str">
            <v>Hood</v>
          </cell>
          <cell r="C355" t="str">
            <v xml:space="preserve"> Mr. Ambrose Jr</v>
          </cell>
          <cell r="D355">
            <v>21</v>
          </cell>
          <cell r="E355">
            <v>0</v>
          </cell>
        </row>
        <row r="356">
          <cell r="A356" t="str">
            <v>Horgan, Mr. John</v>
          </cell>
          <cell r="B356" t="str">
            <v>Horgan</v>
          </cell>
          <cell r="C356" t="str">
            <v xml:space="preserve"> Mr. John</v>
          </cell>
          <cell r="E356">
            <v>0</v>
          </cell>
        </row>
        <row r="357">
          <cell r="A357" t="str">
            <v>Hosono, Mr. Masabumi</v>
          </cell>
          <cell r="B357" t="str">
            <v>Hosono</v>
          </cell>
          <cell r="C357" t="str">
            <v xml:space="preserve"> Mr. Masabumi</v>
          </cell>
          <cell r="D357">
            <v>42</v>
          </cell>
          <cell r="E357">
            <v>0</v>
          </cell>
        </row>
        <row r="358">
          <cell r="A358" t="str">
            <v>Howard, Mr. Benjamin</v>
          </cell>
          <cell r="B358" t="str">
            <v>Howard</v>
          </cell>
          <cell r="C358" t="str">
            <v xml:space="preserve"> Mr. Benjamin</v>
          </cell>
          <cell r="D358">
            <v>63</v>
          </cell>
          <cell r="E358">
            <v>1</v>
          </cell>
        </row>
        <row r="359">
          <cell r="A359" t="str">
            <v>Hoyt, Mr. Frederick Maxfield</v>
          </cell>
          <cell r="B359" t="str">
            <v>Hoyt</v>
          </cell>
          <cell r="C359" t="str">
            <v xml:space="preserve"> Mr. Frederick Maxfield</v>
          </cell>
          <cell r="D359">
            <v>38</v>
          </cell>
          <cell r="E359">
            <v>1</v>
          </cell>
        </row>
        <row r="360">
          <cell r="A360" t="str">
            <v>Hoyt, Mr. William Fisher</v>
          </cell>
          <cell r="B360" t="str">
            <v>Hoyt</v>
          </cell>
          <cell r="C360" t="str">
            <v xml:space="preserve"> Mr. William Fisher</v>
          </cell>
          <cell r="E360">
            <v>0</v>
          </cell>
        </row>
        <row r="361">
          <cell r="A361" t="str">
            <v>Humblen, Mr. Adolf Mathias Nicolai Olsen</v>
          </cell>
          <cell r="B361" t="str">
            <v>Humblen</v>
          </cell>
          <cell r="C361" t="str">
            <v xml:space="preserve"> Mr. Adolf Mathias Nicolai Olsen</v>
          </cell>
          <cell r="D361">
            <v>42</v>
          </cell>
          <cell r="E361">
            <v>0</v>
          </cell>
        </row>
        <row r="362">
          <cell r="A362" t="str">
            <v>Hunt, Mr. George Henry</v>
          </cell>
          <cell r="B362" t="str">
            <v>Hunt</v>
          </cell>
          <cell r="C362" t="str">
            <v xml:space="preserve"> Mr. George Henry</v>
          </cell>
          <cell r="D362">
            <v>33</v>
          </cell>
          <cell r="E362">
            <v>0</v>
          </cell>
        </row>
        <row r="363">
          <cell r="A363" t="str">
            <v>Hyman, Mr. Abraham</v>
          </cell>
          <cell r="B363" t="str">
            <v>Hyman</v>
          </cell>
          <cell r="C363" t="str">
            <v xml:space="preserve"> Mr. Abraham</v>
          </cell>
          <cell r="E363">
            <v>0</v>
          </cell>
        </row>
        <row r="364">
          <cell r="A364" t="str">
            <v>Ibrahim Shawah, Mr. Yousseff</v>
          </cell>
          <cell r="B364" t="str">
            <v>Ibrahim Shawah</v>
          </cell>
          <cell r="C364" t="str">
            <v xml:space="preserve"> Mr. Yousseff</v>
          </cell>
          <cell r="D364">
            <v>30</v>
          </cell>
          <cell r="E364">
            <v>0</v>
          </cell>
        </row>
        <row r="365">
          <cell r="A365" t="str">
            <v>Ilieff, Mr. Ylio</v>
          </cell>
          <cell r="B365" t="str">
            <v>Ilieff</v>
          </cell>
          <cell r="C365" t="str">
            <v xml:space="preserve"> Mr. Ylio</v>
          </cell>
          <cell r="E365">
            <v>0</v>
          </cell>
        </row>
        <row r="366">
          <cell r="A366" t="str">
            <v>Ismay, Mr. Joseph Bruce</v>
          </cell>
          <cell r="B366" t="str">
            <v>Ismay</v>
          </cell>
          <cell r="C366" t="str">
            <v xml:space="preserve"> Mr. Joseph Bruce</v>
          </cell>
          <cell r="D366">
            <v>49</v>
          </cell>
          <cell r="E366">
            <v>0</v>
          </cell>
        </row>
        <row r="367">
          <cell r="A367" t="str">
            <v>Ivanoff, Mr. Kanio</v>
          </cell>
          <cell r="B367" t="str">
            <v>Ivanoff</v>
          </cell>
          <cell r="C367" t="str">
            <v xml:space="preserve"> Mr. Kanio</v>
          </cell>
          <cell r="E367">
            <v>0</v>
          </cell>
        </row>
        <row r="368">
          <cell r="A368" t="str">
            <v>Jacobsohn, Mr. Sidney Samuel</v>
          </cell>
          <cell r="B368" t="str">
            <v>Jacobsohn</v>
          </cell>
          <cell r="C368" t="str">
            <v xml:space="preserve"> Mr. Sidney Samuel</v>
          </cell>
          <cell r="D368">
            <v>42</v>
          </cell>
          <cell r="E368">
            <v>1</v>
          </cell>
        </row>
        <row r="369">
          <cell r="A369" t="str">
            <v>Jalsevac, Mr. Ivan</v>
          </cell>
          <cell r="B369" t="str">
            <v>Jalsevac</v>
          </cell>
          <cell r="C369" t="str">
            <v xml:space="preserve"> Mr. Ivan</v>
          </cell>
          <cell r="D369">
            <v>29</v>
          </cell>
          <cell r="E369">
            <v>0</v>
          </cell>
        </row>
        <row r="370">
          <cell r="A370" t="str">
            <v>Jansson, Mr. Carl Olof</v>
          </cell>
          <cell r="B370" t="str">
            <v>Jansson</v>
          </cell>
          <cell r="C370" t="str">
            <v xml:space="preserve"> Mr. Carl Olof</v>
          </cell>
          <cell r="D370">
            <v>21</v>
          </cell>
          <cell r="E370">
            <v>0</v>
          </cell>
        </row>
        <row r="371">
          <cell r="A371" t="str">
            <v>Jardin, Mr. Jose Neto</v>
          </cell>
          <cell r="B371" t="str">
            <v>Jardin</v>
          </cell>
          <cell r="C371" t="str">
            <v xml:space="preserve"> Mr. Jose Neto</v>
          </cell>
          <cell r="E371">
            <v>0</v>
          </cell>
        </row>
        <row r="372">
          <cell r="A372" t="str">
            <v>Jarvis, Mr. John Denzil</v>
          </cell>
          <cell r="B372" t="str">
            <v>Jarvis</v>
          </cell>
          <cell r="C372" t="str">
            <v xml:space="preserve"> Mr. John Denzil</v>
          </cell>
          <cell r="D372">
            <v>47</v>
          </cell>
          <cell r="E372">
            <v>0</v>
          </cell>
        </row>
        <row r="373">
          <cell r="A373" t="str">
            <v>Jefferys, Mr. Clifford Thomas</v>
          </cell>
          <cell r="B373" t="str">
            <v>Jefferys</v>
          </cell>
          <cell r="C373" t="str">
            <v xml:space="preserve"> Mr. Clifford Thomas</v>
          </cell>
          <cell r="D373">
            <v>24</v>
          </cell>
          <cell r="E373">
            <v>0</v>
          </cell>
        </row>
        <row r="374">
          <cell r="A374" t="str">
            <v>Jefferys, Mr. Ernest Wilfred</v>
          </cell>
          <cell r="B374" t="str">
            <v>Jefferys</v>
          </cell>
          <cell r="C374" t="str">
            <v xml:space="preserve"> Mr. Ernest Wilfred</v>
          </cell>
          <cell r="D374">
            <v>22</v>
          </cell>
          <cell r="E374">
            <v>0</v>
          </cell>
        </row>
        <row r="375">
          <cell r="A375" t="str">
            <v>Jenkin, Mr. Stephen Curnow</v>
          </cell>
          <cell r="B375" t="str">
            <v>Jenkin</v>
          </cell>
          <cell r="C375" t="str">
            <v xml:space="preserve"> Mr. Stephen Curnow</v>
          </cell>
          <cell r="D375">
            <v>32</v>
          </cell>
          <cell r="E375">
            <v>0</v>
          </cell>
        </row>
        <row r="376">
          <cell r="A376" t="str">
            <v>Jensen, Mr. Niels Peder</v>
          </cell>
          <cell r="B376" t="str">
            <v>Jensen</v>
          </cell>
          <cell r="C376" t="str">
            <v xml:space="preserve"> Mr. Niels Peder</v>
          </cell>
          <cell r="D376">
            <v>48</v>
          </cell>
          <cell r="E376">
            <v>0</v>
          </cell>
        </row>
        <row r="377">
          <cell r="A377" t="str">
            <v>Jensen, Mr. Hans Peder</v>
          </cell>
          <cell r="B377" t="str">
            <v>Jensen</v>
          </cell>
          <cell r="C377" t="str">
            <v xml:space="preserve"> Mr. Hans Peder</v>
          </cell>
          <cell r="D377">
            <v>20</v>
          </cell>
          <cell r="E377">
            <v>0</v>
          </cell>
        </row>
        <row r="378">
          <cell r="A378" t="str">
            <v>Jensen, Mr. Svend Lauritz</v>
          </cell>
          <cell r="B378" t="str">
            <v>Jensen</v>
          </cell>
          <cell r="C378" t="str">
            <v xml:space="preserve"> Mr. Svend Lauritz</v>
          </cell>
          <cell r="D378">
            <v>17</v>
          </cell>
          <cell r="E378">
            <v>0</v>
          </cell>
        </row>
        <row r="379">
          <cell r="A379" t="str">
            <v>Johannesen-Bratthammer, Mr. Bernt</v>
          </cell>
          <cell r="B379" t="str">
            <v>Johannesen-Bratthammer</v>
          </cell>
          <cell r="C379" t="str">
            <v xml:space="preserve"> Mr. Bernt</v>
          </cell>
          <cell r="E379">
            <v>0</v>
          </cell>
        </row>
        <row r="380">
          <cell r="A380" t="str">
            <v>Johanson, Mr. Jakob Alfred</v>
          </cell>
          <cell r="B380" t="str">
            <v>Johanson</v>
          </cell>
          <cell r="C380" t="str">
            <v xml:space="preserve"> Mr. Jakob Alfred</v>
          </cell>
          <cell r="D380">
            <v>34</v>
          </cell>
          <cell r="E380">
            <v>0</v>
          </cell>
        </row>
        <row r="381">
          <cell r="A381" t="str">
            <v>Johansson, Mr. Gustaf Joel</v>
          </cell>
          <cell r="B381" t="str">
            <v>Johansson</v>
          </cell>
          <cell r="C381" t="str">
            <v xml:space="preserve"> Mr. Gustaf Joel</v>
          </cell>
          <cell r="D381">
            <v>33</v>
          </cell>
          <cell r="E381">
            <v>0</v>
          </cell>
        </row>
        <row r="382">
          <cell r="A382" t="str">
            <v>Johansson, Mr. Karl Johan</v>
          </cell>
          <cell r="B382" t="str">
            <v>Johansson</v>
          </cell>
          <cell r="C382" t="str">
            <v xml:space="preserve"> Mr. Karl Johan</v>
          </cell>
          <cell r="D382">
            <v>31</v>
          </cell>
          <cell r="E382">
            <v>0</v>
          </cell>
        </row>
        <row r="383">
          <cell r="A383" t="str">
            <v>Johansson, Mr. Nils</v>
          </cell>
          <cell r="B383" t="str">
            <v>Johansson</v>
          </cell>
          <cell r="C383" t="str">
            <v xml:space="preserve"> Mr. Nils</v>
          </cell>
          <cell r="D383">
            <v>29</v>
          </cell>
          <cell r="E383">
            <v>0</v>
          </cell>
        </row>
        <row r="384">
          <cell r="A384" t="str">
            <v>Johansson, Mr. Erik</v>
          </cell>
          <cell r="B384" t="str">
            <v>Johansson</v>
          </cell>
          <cell r="C384" t="str">
            <v xml:space="preserve"> Mr. Erik</v>
          </cell>
          <cell r="D384">
            <v>22</v>
          </cell>
          <cell r="E384">
            <v>0</v>
          </cell>
        </row>
        <row r="385">
          <cell r="A385" t="str">
            <v>Johansson Palmquist, Mr. Oskar Leander</v>
          </cell>
          <cell r="B385" t="str">
            <v>Johansson Palmquist</v>
          </cell>
          <cell r="C385" t="str">
            <v xml:space="preserve"> Mr. Oskar Leander</v>
          </cell>
          <cell r="D385">
            <v>26</v>
          </cell>
          <cell r="E385">
            <v>0</v>
          </cell>
        </row>
        <row r="386">
          <cell r="A386" t="str">
            <v>Johnson, Mr. Alfred</v>
          </cell>
          <cell r="B386" t="str">
            <v>Johnson</v>
          </cell>
          <cell r="C386" t="str">
            <v xml:space="preserve"> Mr. Alfred</v>
          </cell>
          <cell r="D386">
            <v>49</v>
          </cell>
          <cell r="E386">
            <v>1</v>
          </cell>
        </row>
        <row r="387">
          <cell r="A387" t="str">
            <v>Johnson, Mr. Malkolm Joackim</v>
          </cell>
          <cell r="B387" t="str">
            <v>Johnson</v>
          </cell>
          <cell r="C387" t="str">
            <v xml:space="preserve"> Mr. Malkolm Joackim</v>
          </cell>
          <cell r="D387">
            <v>33</v>
          </cell>
          <cell r="E387">
            <v>1</v>
          </cell>
        </row>
        <row r="388">
          <cell r="A388" t="str">
            <v>Johnson, Mr. William Cahoone Jr</v>
          </cell>
          <cell r="B388" t="str">
            <v>Johnson</v>
          </cell>
          <cell r="C388" t="str">
            <v xml:space="preserve"> Mr. William Cahoone Jr</v>
          </cell>
          <cell r="D388">
            <v>19</v>
          </cell>
          <cell r="E388">
            <v>1</v>
          </cell>
        </row>
        <row r="389">
          <cell r="A389" t="str">
            <v>Johnson, Master. Harold Theodor</v>
          </cell>
          <cell r="B389" t="str">
            <v>Johnson</v>
          </cell>
          <cell r="C389" t="str">
            <v xml:space="preserve"> Master. Harold Theodor</v>
          </cell>
          <cell r="D389">
            <v>4</v>
          </cell>
          <cell r="E389">
            <v>0</v>
          </cell>
        </row>
        <row r="390">
          <cell r="A390" t="str">
            <v>Johnston, Mr. Andrew G</v>
          </cell>
          <cell r="B390" t="str">
            <v>Johnston</v>
          </cell>
          <cell r="C390" t="str">
            <v xml:space="preserve"> Mr. Andrew G</v>
          </cell>
          <cell r="E390">
            <v>0</v>
          </cell>
        </row>
        <row r="391">
          <cell r="A391" t="str">
            <v>Johnston, Master. William Arthur Willie""</v>
          </cell>
          <cell r="B391" t="str">
            <v>Johnston</v>
          </cell>
          <cell r="C391" t="str">
            <v xml:space="preserve"> Master. William Arthur Willie""</v>
          </cell>
          <cell r="E391">
            <v>0</v>
          </cell>
        </row>
        <row r="392">
          <cell r="A392" t="str">
            <v>Jones, Mr. Charles Cresson</v>
          </cell>
          <cell r="B392" t="str">
            <v>Jones</v>
          </cell>
          <cell r="C392" t="str">
            <v xml:space="preserve"> Mr. Charles Cresson</v>
          </cell>
          <cell r="D392">
            <v>46</v>
          </cell>
          <cell r="E392">
            <v>0</v>
          </cell>
        </row>
        <row r="393">
          <cell r="A393" t="str">
            <v>Jonkoff, Mr. Lalio</v>
          </cell>
          <cell r="B393" t="str">
            <v>Jonkoff</v>
          </cell>
          <cell r="C393" t="str">
            <v xml:space="preserve"> Mr. Lalio</v>
          </cell>
          <cell r="D393">
            <v>23</v>
          </cell>
          <cell r="E393">
            <v>0</v>
          </cell>
        </row>
        <row r="394">
          <cell r="A394" t="str">
            <v>Jonsson, Mr. Carl</v>
          </cell>
          <cell r="B394" t="str">
            <v>Jonsson</v>
          </cell>
          <cell r="C394" t="str">
            <v xml:space="preserve"> Mr. Carl</v>
          </cell>
          <cell r="D394">
            <v>32</v>
          </cell>
          <cell r="E394">
            <v>0</v>
          </cell>
        </row>
        <row r="395">
          <cell r="A395" t="str">
            <v>Jonsson, Mr. Nils Hilding</v>
          </cell>
          <cell r="B395" t="str">
            <v>Jonsson</v>
          </cell>
          <cell r="C395" t="str">
            <v xml:space="preserve"> Mr. Nils Hilding</v>
          </cell>
          <cell r="D395">
            <v>27</v>
          </cell>
          <cell r="E395">
            <v>0</v>
          </cell>
        </row>
        <row r="396">
          <cell r="A396" t="str">
            <v>Julian, Mr. Henry Forbes</v>
          </cell>
          <cell r="B396" t="str">
            <v>Julian</v>
          </cell>
          <cell r="C396" t="str">
            <v xml:space="preserve"> Mr. Henry Forbes</v>
          </cell>
          <cell r="D396">
            <v>50</v>
          </cell>
          <cell r="E396">
            <v>0</v>
          </cell>
        </row>
        <row r="397">
          <cell r="A397" t="str">
            <v>Jussila, Mr. Eiriik</v>
          </cell>
          <cell r="B397" t="str">
            <v>Jussila</v>
          </cell>
          <cell r="C397" t="str">
            <v xml:space="preserve"> Mr. Eiriik</v>
          </cell>
          <cell r="D397">
            <v>32</v>
          </cell>
          <cell r="E397">
            <v>0</v>
          </cell>
        </row>
        <row r="398">
          <cell r="A398" t="str">
            <v>Kallio, Mr. Nikolai Erland</v>
          </cell>
          <cell r="B398" t="str">
            <v>Kallio</v>
          </cell>
          <cell r="C398" t="str">
            <v xml:space="preserve"> Mr. Nikolai Erland</v>
          </cell>
          <cell r="D398">
            <v>17</v>
          </cell>
          <cell r="E398">
            <v>0</v>
          </cell>
        </row>
        <row r="399">
          <cell r="A399" t="str">
            <v>Kalvik, Mr. Johannes Halvorsen</v>
          </cell>
          <cell r="B399" t="str">
            <v>Kalvik</v>
          </cell>
          <cell r="C399" t="str">
            <v xml:space="preserve"> Mr. Johannes Halvorsen</v>
          </cell>
          <cell r="D399">
            <v>21</v>
          </cell>
          <cell r="E399">
            <v>0</v>
          </cell>
        </row>
        <row r="400">
          <cell r="A400" t="str">
            <v>Kantor, Mr. Sinai</v>
          </cell>
          <cell r="B400" t="str">
            <v>Kantor</v>
          </cell>
          <cell r="C400" t="str">
            <v xml:space="preserve"> Mr. Sinai</v>
          </cell>
          <cell r="D400">
            <v>34</v>
          </cell>
          <cell r="E400">
            <v>1</v>
          </cell>
        </row>
        <row r="401">
          <cell r="A401" t="str">
            <v>Karaic, Mr. Milan</v>
          </cell>
          <cell r="B401" t="str">
            <v>Karaic</v>
          </cell>
          <cell r="C401" t="str">
            <v xml:space="preserve"> Mr. Milan</v>
          </cell>
          <cell r="D401">
            <v>30</v>
          </cell>
          <cell r="E401">
            <v>0</v>
          </cell>
        </row>
        <row r="402">
          <cell r="A402" t="str">
            <v>Karlsson, Mr. Julius Konrad Eugen</v>
          </cell>
          <cell r="B402" t="str">
            <v>Karlsson</v>
          </cell>
          <cell r="C402" t="str">
            <v xml:space="preserve"> Mr. Julius Konrad Eugen</v>
          </cell>
          <cell r="D402">
            <v>33</v>
          </cell>
          <cell r="E402">
            <v>0</v>
          </cell>
        </row>
        <row r="403">
          <cell r="A403" t="str">
            <v>Karlsson, Mr. Nils August</v>
          </cell>
          <cell r="B403" t="str">
            <v>Karlsson</v>
          </cell>
          <cell r="C403" t="str">
            <v xml:space="preserve"> Mr. Nils August</v>
          </cell>
          <cell r="D403">
            <v>22</v>
          </cell>
          <cell r="E403">
            <v>0</v>
          </cell>
        </row>
        <row r="404">
          <cell r="A404" t="str">
            <v>Karlsson, Mr. Einar Gervasius</v>
          </cell>
          <cell r="B404" t="str">
            <v>Karlsson</v>
          </cell>
          <cell r="C404" t="str">
            <v xml:space="preserve"> Mr. Einar Gervasius</v>
          </cell>
          <cell r="D404">
            <v>21</v>
          </cell>
          <cell r="E404">
            <v>0</v>
          </cell>
        </row>
        <row r="405">
          <cell r="A405" t="str">
            <v>Karun, Mr. Franz</v>
          </cell>
          <cell r="B405" t="str">
            <v>Karun</v>
          </cell>
          <cell r="C405" t="str">
            <v xml:space="preserve"> Mr. Franz</v>
          </cell>
          <cell r="D405">
            <v>39</v>
          </cell>
          <cell r="E405">
            <v>0</v>
          </cell>
        </row>
        <row r="406">
          <cell r="A406" t="str">
            <v>Kassem, Mr. Fared</v>
          </cell>
          <cell r="B406" t="str">
            <v>Kassem</v>
          </cell>
          <cell r="C406" t="str">
            <v xml:space="preserve"> Mr. Fared</v>
          </cell>
          <cell r="E406">
            <v>0</v>
          </cell>
        </row>
        <row r="407">
          <cell r="A407" t="str">
            <v>Katavelas, Mr. Vassilios (Catavelas Vassilios")"</v>
          </cell>
          <cell r="B407" t="str">
            <v>Katavelas</v>
          </cell>
          <cell r="C407" t="str">
            <v xml:space="preserve"> Mr. Vassilios (Catavelas Vassilios")"</v>
          </cell>
          <cell r="D407">
            <v>18.5</v>
          </cell>
          <cell r="E407">
            <v>0</v>
          </cell>
        </row>
        <row r="408">
          <cell r="A408" t="str">
            <v>Keane, Mr. Daniel</v>
          </cell>
          <cell r="B408" t="str">
            <v>Keane</v>
          </cell>
          <cell r="C408" t="str">
            <v xml:space="preserve"> Mr. Daniel</v>
          </cell>
          <cell r="D408">
            <v>35</v>
          </cell>
          <cell r="E408">
            <v>0</v>
          </cell>
        </row>
        <row r="409">
          <cell r="A409" t="str">
            <v>Keane, Mr. Andrew "Andy"</v>
          </cell>
          <cell r="B409" t="str">
            <v>Keane</v>
          </cell>
          <cell r="C409" t="str">
            <v xml:space="preserve"> Mr. Andrew "Andy"</v>
          </cell>
          <cell r="E409">
            <v>0</v>
          </cell>
        </row>
        <row r="410">
          <cell r="A410" t="str">
            <v>Keefe, Mr. Arthur</v>
          </cell>
          <cell r="B410" t="str">
            <v>Keefe</v>
          </cell>
          <cell r="C410" t="str">
            <v xml:space="preserve"> Mr. Arthur</v>
          </cell>
          <cell r="E410">
            <v>0</v>
          </cell>
        </row>
        <row r="411">
          <cell r="A411" t="str">
            <v>Keeping, Mr. Edwin</v>
          </cell>
          <cell r="B411" t="str">
            <v>Keeping</v>
          </cell>
          <cell r="C411" t="str">
            <v xml:space="preserve"> Mr. Edwin</v>
          </cell>
          <cell r="D411">
            <v>32.5</v>
          </cell>
          <cell r="E411">
            <v>0</v>
          </cell>
        </row>
        <row r="412">
          <cell r="A412" t="str">
            <v>Kelly, Mr. James</v>
          </cell>
          <cell r="B412" t="str">
            <v>Kelly</v>
          </cell>
          <cell r="C412" t="str">
            <v xml:space="preserve"> Mr. James</v>
          </cell>
          <cell r="D412">
            <v>44</v>
          </cell>
          <cell r="E412">
            <v>0</v>
          </cell>
        </row>
        <row r="413">
          <cell r="A413" t="str">
            <v>Kelly, Mr. James</v>
          </cell>
          <cell r="B413" t="str">
            <v>Kelly</v>
          </cell>
          <cell r="C413" t="str">
            <v xml:space="preserve"> Mr. James</v>
          </cell>
          <cell r="D413">
            <v>34.5</v>
          </cell>
          <cell r="E413">
            <v>0</v>
          </cell>
        </row>
        <row r="414">
          <cell r="A414" t="str">
            <v>Kennedy, Mr. John</v>
          </cell>
          <cell r="B414" t="str">
            <v>Kennedy</v>
          </cell>
          <cell r="C414" t="str">
            <v xml:space="preserve"> Mr. John</v>
          </cell>
          <cell r="E414">
            <v>0</v>
          </cell>
        </row>
        <row r="415">
          <cell r="A415" t="str">
            <v>Kent, Mr. Edward Austin</v>
          </cell>
          <cell r="B415" t="str">
            <v>Kent</v>
          </cell>
          <cell r="C415" t="str">
            <v xml:space="preserve"> Mr. Edward Austin</v>
          </cell>
          <cell r="D415">
            <v>58</v>
          </cell>
          <cell r="E415">
            <v>0</v>
          </cell>
        </row>
        <row r="416">
          <cell r="A416" t="str">
            <v>Kenyon, Mr. Frederick R</v>
          </cell>
          <cell r="B416" t="str">
            <v>Kenyon</v>
          </cell>
          <cell r="C416" t="str">
            <v xml:space="preserve"> Mr. Frederick R</v>
          </cell>
          <cell r="D416">
            <v>41</v>
          </cell>
          <cell r="E416">
            <v>0</v>
          </cell>
        </row>
        <row r="417">
          <cell r="A417" t="str">
            <v>Khalil, Mr. Betros</v>
          </cell>
          <cell r="B417" t="str">
            <v>Khalil</v>
          </cell>
          <cell r="C417" t="str">
            <v xml:space="preserve"> Mr. Betros</v>
          </cell>
          <cell r="E417">
            <v>0</v>
          </cell>
        </row>
        <row r="418">
          <cell r="A418" t="str">
            <v>Kiernan, Mr. Philip</v>
          </cell>
          <cell r="B418" t="str">
            <v>Kiernan</v>
          </cell>
          <cell r="C418" t="str">
            <v xml:space="preserve"> Mr. Philip</v>
          </cell>
          <cell r="E418">
            <v>0</v>
          </cell>
        </row>
        <row r="419">
          <cell r="A419" t="str">
            <v>Kiernan, Mr. John</v>
          </cell>
          <cell r="B419" t="str">
            <v>Kiernan</v>
          </cell>
          <cell r="C419" t="str">
            <v xml:space="preserve"> Mr. John</v>
          </cell>
          <cell r="E419">
            <v>0</v>
          </cell>
        </row>
        <row r="420">
          <cell r="A420" t="str">
            <v>Kilgannon, Mr. Thomas J</v>
          </cell>
          <cell r="B420" t="str">
            <v>Kilgannon</v>
          </cell>
          <cell r="C420" t="str">
            <v xml:space="preserve"> Mr. Thomas J</v>
          </cell>
          <cell r="E420">
            <v>0</v>
          </cell>
        </row>
        <row r="421">
          <cell r="A421" t="str">
            <v>Kimball, Mr. Edwin Nelson Jr</v>
          </cell>
          <cell r="B421" t="str">
            <v>Kimball</v>
          </cell>
          <cell r="C421" t="str">
            <v xml:space="preserve"> Mr. Edwin Nelson Jr</v>
          </cell>
          <cell r="D421">
            <v>42</v>
          </cell>
          <cell r="E421">
            <v>1</v>
          </cell>
        </row>
        <row r="422">
          <cell r="A422" t="str">
            <v>Kink, Mr. Vincenz</v>
          </cell>
          <cell r="B422" t="str">
            <v>Kink</v>
          </cell>
          <cell r="C422" t="str">
            <v xml:space="preserve"> Mr. Vincenz</v>
          </cell>
          <cell r="D422">
            <v>26</v>
          </cell>
          <cell r="E422">
            <v>0</v>
          </cell>
        </row>
        <row r="423">
          <cell r="A423" t="str">
            <v>Kink-Heilmann, Mr. Anton</v>
          </cell>
          <cell r="B423" t="str">
            <v>Kink-Heilmann</v>
          </cell>
          <cell r="C423" t="str">
            <v xml:space="preserve"> Mr. Anton</v>
          </cell>
          <cell r="D423">
            <v>29</v>
          </cell>
          <cell r="E423">
            <v>1</v>
          </cell>
        </row>
        <row r="424">
          <cell r="A424" t="str">
            <v>Kirkland, Rev. Charles Leonard</v>
          </cell>
          <cell r="B424" t="str">
            <v>Kirkland</v>
          </cell>
          <cell r="C424" t="str">
            <v xml:space="preserve"> Rev. Charles Leonard</v>
          </cell>
          <cell r="D424">
            <v>57</v>
          </cell>
          <cell r="E424">
            <v>0</v>
          </cell>
        </row>
        <row r="425">
          <cell r="A425" t="str">
            <v>Klaber, Mr. Herman</v>
          </cell>
          <cell r="B425" t="str">
            <v>Klaber</v>
          </cell>
          <cell r="C425" t="str">
            <v xml:space="preserve"> Mr. Herman</v>
          </cell>
          <cell r="E425">
            <v>0</v>
          </cell>
        </row>
        <row r="426">
          <cell r="A426" t="str">
            <v>Klasen, Mr. Klas Albin</v>
          </cell>
          <cell r="B426" t="str">
            <v>Klasen</v>
          </cell>
          <cell r="C426" t="str">
            <v xml:space="preserve"> Mr. Klas Albin</v>
          </cell>
          <cell r="D426">
            <v>18</v>
          </cell>
          <cell r="E426">
            <v>1</v>
          </cell>
        </row>
        <row r="427">
          <cell r="A427" t="str">
            <v>Knight, Mr. Robert J</v>
          </cell>
          <cell r="B427" t="str">
            <v>Knight</v>
          </cell>
          <cell r="C427" t="str">
            <v xml:space="preserve"> Mr. Robert J</v>
          </cell>
          <cell r="E427">
            <v>0</v>
          </cell>
        </row>
        <row r="428">
          <cell r="A428" t="str">
            <v>Kraeff, Mr. Theodor</v>
          </cell>
          <cell r="B428" t="str">
            <v>Kraeff</v>
          </cell>
          <cell r="C428" t="str">
            <v xml:space="preserve"> Mr. Theodor</v>
          </cell>
          <cell r="E428">
            <v>0</v>
          </cell>
        </row>
        <row r="429">
          <cell r="A429" t="str">
            <v>Krekorian, Mr. Neshan</v>
          </cell>
          <cell r="B429" t="str">
            <v>Krekorian</v>
          </cell>
          <cell r="C429" t="str">
            <v xml:space="preserve"> Mr. Neshan</v>
          </cell>
          <cell r="D429">
            <v>25</v>
          </cell>
          <cell r="E429">
            <v>0</v>
          </cell>
        </row>
        <row r="430">
          <cell r="A430" t="str">
            <v>Kvillner, Mr. Johan Henrik Johannesson</v>
          </cell>
          <cell r="B430" t="str">
            <v>Kvillner</v>
          </cell>
          <cell r="C430" t="str">
            <v xml:space="preserve"> Mr. Johan Henrik Johannesson</v>
          </cell>
          <cell r="D430">
            <v>31</v>
          </cell>
          <cell r="E430">
            <v>0</v>
          </cell>
        </row>
        <row r="431">
          <cell r="A431" t="str">
            <v>Lahoud, Mr. Sarkis</v>
          </cell>
          <cell r="B431" t="str">
            <v>Lahoud</v>
          </cell>
          <cell r="C431" t="str">
            <v xml:space="preserve"> Mr. Sarkis</v>
          </cell>
          <cell r="E431">
            <v>0</v>
          </cell>
        </row>
        <row r="432">
          <cell r="A432" t="str">
            <v>Lahtinen, Rev. William</v>
          </cell>
          <cell r="B432" t="str">
            <v>Lahtinen</v>
          </cell>
          <cell r="C432" t="str">
            <v xml:space="preserve"> Rev. William</v>
          </cell>
          <cell r="D432">
            <v>30</v>
          </cell>
          <cell r="E432">
            <v>1</v>
          </cell>
        </row>
        <row r="433">
          <cell r="A433" t="str">
            <v>Laleff, Mr. Kristo</v>
          </cell>
          <cell r="B433" t="str">
            <v>Laleff</v>
          </cell>
          <cell r="C433" t="str">
            <v xml:space="preserve"> Mr. Kristo</v>
          </cell>
          <cell r="E433">
            <v>0</v>
          </cell>
        </row>
        <row r="434">
          <cell r="A434" t="str">
            <v>Lam, Mr. Ali</v>
          </cell>
          <cell r="B434" t="str">
            <v>Lam</v>
          </cell>
          <cell r="C434" t="str">
            <v xml:space="preserve"> Mr. Ali</v>
          </cell>
          <cell r="E434">
            <v>0</v>
          </cell>
        </row>
        <row r="435">
          <cell r="A435" t="str">
            <v>Lam, Mr. Len</v>
          </cell>
          <cell r="B435" t="str">
            <v>Lam</v>
          </cell>
          <cell r="C435" t="str">
            <v xml:space="preserve"> Mr. Len</v>
          </cell>
          <cell r="E435">
            <v>0</v>
          </cell>
        </row>
        <row r="436">
          <cell r="A436" t="str">
            <v>Lamb, Mr. John Joseph</v>
          </cell>
          <cell r="B436" t="str">
            <v>Lamb</v>
          </cell>
          <cell r="C436" t="str">
            <v xml:space="preserve"> Mr. John Joseph</v>
          </cell>
          <cell r="E436">
            <v>0</v>
          </cell>
        </row>
        <row r="437">
          <cell r="A437" t="str">
            <v>Lane, Mr. Patrick</v>
          </cell>
          <cell r="B437" t="str">
            <v>Lane</v>
          </cell>
          <cell r="C437" t="str">
            <v xml:space="preserve"> Mr. Patrick</v>
          </cell>
          <cell r="E437">
            <v>0</v>
          </cell>
        </row>
        <row r="438">
          <cell r="A438" t="str">
            <v>Lang, Mr. Fang</v>
          </cell>
          <cell r="B438" t="str">
            <v>Lang</v>
          </cell>
          <cell r="C438" t="str">
            <v xml:space="preserve"> Mr. Fang</v>
          </cell>
          <cell r="D438">
            <v>26</v>
          </cell>
          <cell r="E438">
            <v>0</v>
          </cell>
        </row>
        <row r="439">
          <cell r="A439" t="str">
            <v>Laroche, Mr. Joseph Philippe Lemercier</v>
          </cell>
          <cell r="B439" t="str">
            <v>Laroche</v>
          </cell>
          <cell r="C439" t="str">
            <v xml:space="preserve"> Mr. Joseph Philippe Lemercier</v>
          </cell>
          <cell r="D439">
            <v>25</v>
          </cell>
          <cell r="E439">
            <v>1</v>
          </cell>
        </row>
        <row r="440">
          <cell r="A440" t="str">
            <v>Larsson, Mr. Bengt Edvin</v>
          </cell>
          <cell r="B440" t="str">
            <v>Larsson</v>
          </cell>
          <cell r="C440" t="str">
            <v xml:space="preserve"> Mr. Bengt Edvin</v>
          </cell>
          <cell r="D440">
            <v>29</v>
          </cell>
          <cell r="E440">
            <v>0</v>
          </cell>
        </row>
        <row r="441">
          <cell r="A441" t="str">
            <v>Larsson, Mr. August Viktor</v>
          </cell>
          <cell r="B441" t="str">
            <v>Larsson</v>
          </cell>
          <cell r="C441" t="str">
            <v xml:space="preserve"> Mr. August Viktor</v>
          </cell>
          <cell r="D441">
            <v>29</v>
          </cell>
          <cell r="E441">
            <v>0</v>
          </cell>
        </row>
        <row r="442">
          <cell r="A442" t="str">
            <v>Larsson-Rondberg, Mr. Edvard A</v>
          </cell>
          <cell r="B442" t="str">
            <v>Larsson-Rondberg</v>
          </cell>
          <cell r="C442" t="str">
            <v xml:space="preserve"> Mr. Edvard A</v>
          </cell>
          <cell r="D442">
            <v>22</v>
          </cell>
          <cell r="E442">
            <v>0</v>
          </cell>
        </row>
        <row r="443">
          <cell r="A443" t="str">
            <v>Leeni, Mr. Fahim ("Philip Zenni")</v>
          </cell>
          <cell r="B443" t="str">
            <v>Leeni</v>
          </cell>
          <cell r="C443" t="str">
            <v xml:space="preserve"> Mr. Fahim ("Philip Zenni")</v>
          </cell>
          <cell r="D443">
            <v>22</v>
          </cell>
          <cell r="E443">
            <v>0</v>
          </cell>
        </row>
        <row r="444">
          <cell r="A444" t="str">
            <v>Lefebre, Master. Henry Forbes</v>
          </cell>
          <cell r="B444" t="str">
            <v>Lefebre</v>
          </cell>
          <cell r="C444" t="str">
            <v xml:space="preserve"> Master. Henry Forbes</v>
          </cell>
          <cell r="E444">
            <v>0</v>
          </cell>
        </row>
        <row r="445">
          <cell r="A445" t="str">
            <v>Leinonen, Mr. Antti Gustaf</v>
          </cell>
          <cell r="B445" t="str">
            <v>Leinonen</v>
          </cell>
          <cell r="C445" t="str">
            <v xml:space="preserve"> Mr. Antti Gustaf</v>
          </cell>
          <cell r="D445">
            <v>32</v>
          </cell>
          <cell r="E445">
            <v>0</v>
          </cell>
        </row>
        <row r="446">
          <cell r="A446" t="str">
            <v>Lemberopolous, Mr. Peter L</v>
          </cell>
          <cell r="B446" t="str">
            <v>Lemberopolous</v>
          </cell>
          <cell r="C446" t="str">
            <v xml:space="preserve"> Mr. Peter L</v>
          </cell>
          <cell r="D446">
            <v>34.5</v>
          </cell>
          <cell r="E446">
            <v>0</v>
          </cell>
        </row>
        <row r="447">
          <cell r="A447" t="str">
            <v>Lennon, Mr. Denis</v>
          </cell>
          <cell r="B447" t="str">
            <v>Lennon</v>
          </cell>
          <cell r="C447" t="str">
            <v xml:space="preserve"> Mr. Denis</v>
          </cell>
          <cell r="E447">
            <v>0</v>
          </cell>
        </row>
        <row r="448">
          <cell r="A448" t="str">
            <v>Leonard, Mr. Lionel</v>
          </cell>
          <cell r="B448" t="str">
            <v>Leonard</v>
          </cell>
          <cell r="C448" t="str">
            <v xml:space="preserve"> Mr. Lionel</v>
          </cell>
          <cell r="D448">
            <v>36</v>
          </cell>
          <cell r="E448">
            <v>0</v>
          </cell>
        </row>
        <row r="449">
          <cell r="A449" t="str">
            <v>Lester, Mr. James</v>
          </cell>
          <cell r="B449" t="str">
            <v>Lester</v>
          </cell>
          <cell r="C449" t="str">
            <v xml:space="preserve"> Mr. James</v>
          </cell>
          <cell r="D449">
            <v>39</v>
          </cell>
          <cell r="E449">
            <v>0</v>
          </cell>
        </row>
        <row r="450">
          <cell r="A450" t="str">
            <v>Lesurer, Mr. Gustave J</v>
          </cell>
          <cell r="B450" t="str">
            <v>Lesurer</v>
          </cell>
          <cell r="C450" t="str">
            <v xml:space="preserve"> Mr. Gustave J</v>
          </cell>
          <cell r="D450">
            <v>35</v>
          </cell>
          <cell r="E450">
            <v>0</v>
          </cell>
        </row>
        <row r="451">
          <cell r="A451" t="str">
            <v>Levy, Mr. Rene Jacques</v>
          </cell>
          <cell r="B451" t="str">
            <v>Levy</v>
          </cell>
          <cell r="C451" t="str">
            <v xml:space="preserve"> Mr. Rene Jacques</v>
          </cell>
          <cell r="D451">
            <v>36</v>
          </cell>
          <cell r="E451">
            <v>0</v>
          </cell>
        </row>
        <row r="452">
          <cell r="A452" t="str">
            <v>Lewy, Mr. Ervin G</v>
          </cell>
          <cell r="B452" t="str">
            <v>Lewy</v>
          </cell>
          <cell r="C452" t="str">
            <v xml:space="preserve"> Mr. Ervin G</v>
          </cell>
          <cell r="E452">
            <v>0</v>
          </cell>
        </row>
        <row r="453">
          <cell r="A453" t="str">
            <v>Leyson, Mr. Robert William Norman</v>
          </cell>
          <cell r="B453" t="str">
            <v>Leyson</v>
          </cell>
          <cell r="C453" t="str">
            <v xml:space="preserve"> Mr. Robert William Norman</v>
          </cell>
          <cell r="D453">
            <v>24</v>
          </cell>
          <cell r="E453">
            <v>0</v>
          </cell>
        </row>
        <row r="454">
          <cell r="A454" t="str">
            <v>Lievens, Mr. Rene Aime</v>
          </cell>
          <cell r="B454" t="str">
            <v>Lievens</v>
          </cell>
          <cell r="C454" t="str">
            <v xml:space="preserve"> Mr. Rene Aime</v>
          </cell>
          <cell r="D454">
            <v>24</v>
          </cell>
          <cell r="E454">
            <v>0</v>
          </cell>
        </row>
        <row r="455">
          <cell r="A455" t="str">
            <v>Lindeberg-Lind, Mr. Erik Gustaf (Mr Edward Lingrey")"</v>
          </cell>
          <cell r="B455" t="str">
            <v>Lindeberg-Lind</v>
          </cell>
          <cell r="C455" t="str">
            <v xml:space="preserve"> Mr. Erik Gustaf (Mr Edward Lingrey")"</v>
          </cell>
          <cell r="D455">
            <v>42</v>
          </cell>
          <cell r="E455">
            <v>0</v>
          </cell>
        </row>
        <row r="456">
          <cell r="A456" t="str">
            <v>Lindell, Mr. Edvard Bengtsson</v>
          </cell>
          <cell r="B456" t="str">
            <v>Lindell</v>
          </cell>
          <cell r="C456" t="str">
            <v xml:space="preserve"> Mr. Edvard Bengtsson</v>
          </cell>
          <cell r="D456">
            <v>36</v>
          </cell>
          <cell r="E456">
            <v>1</v>
          </cell>
        </row>
        <row r="457">
          <cell r="A457" t="str">
            <v>Lindqvist, Mr. Eino William</v>
          </cell>
          <cell r="B457" t="str">
            <v>Lindqvist</v>
          </cell>
          <cell r="C457" t="str">
            <v xml:space="preserve"> Mr. Eino William</v>
          </cell>
          <cell r="D457">
            <v>20</v>
          </cell>
          <cell r="E457">
            <v>0</v>
          </cell>
        </row>
        <row r="458">
          <cell r="A458" t="str">
            <v>Linehan, Mr. Michael</v>
          </cell>
          <cell r="B458" t="str">
            <v>Linehan</v>
          </cell>
          <cell r="C458" t="str">
            <v xml:space="preserve"> Mr. Michael</v>
          </cell>
          <cell r="E458">
            <v>0</v>
          </cell>
        </row>
        <row r="459">
          <cell r="A459" t="str">
            <v>Ling, Mr. Lee</v>
          </cell>
          <cell r="B459" t="str">
            <v>Ling</v>
          </cell>
          <cell r="C459" t="str">
            <v xml:space="preserve"> Mr. Lee</v>
          </cell>
          <cell r="D459">
            <v>28</v>
          </cell>
          <cell r="E459">
            <v>0</v>
          </cell>
        </row>
        <row r="460">
          <cell r="A460" t="str">
            <v>Lingane, Mr. John</v>
          </cell>
          <cell r="B460" t="str">
            <v>Lingane</v>
          </cell>
          <cell r="C460" t="str">
            <v xml:space="preserve"> Mr. John</v>
          </cell>
          <cell r="D460">
            <v>61</v>
          </cell>
          <cell r="E460">
            <v>0</v>
          </cell>
        </row>
        <row r="461">
          <cell r="A461" t="str">
            <v>Lithman, Mr. Simon</v>
          </cell>
          <cell r="B461" t="str">
            <v>Lithman</v>
          </cell>
          <cell r="C461" t="str">
            <v xml:space="preserve"> Mr. Simon</v>
          </cell>
          <cell r="E461">
            <v>0</v>
          </cell>
        </row>
        <row r="462">
          <cell r="A462" t="str">
            <v>Lobb, Mr. William Arthur</v>
          </cell>
          <cell r="B462" t="str">
            <v>Lobb</v>
          </cell>
          <cell r="C462" t="str">
            <v xml:space="preserve"> Mr. William Arthur</v>
          </cell>
          <cell r="D462">
            <v>30</v>
          </cell>
          <cell r="E462">
            <v>1</v>
          </cell>
        </row>
        <row r="463">
          <cell r="A463" t="str">
            <v>Lockyer, Mr. Edward</v>
          </cell>
          <cell r="B463" t="str">
            <v>Lockyer</v>
          </cell>
          <cell r="C463" t="str">
            <v xml:space="preserve"> Mr. Edward</v>
          </cell>
          <cell r="E463">
            <v>0</v>
          </cell>
        </row>
        <row r="464">
          <cell r="A464" t="str">
            <v>Long, Mr. Milton Clyde</v>
          </cell>
          <cell r="B464" t="str">
            <v>Long</v>
          </cell>
          <cell r="C464" t="str">
            <v xml:space="preserve"> Mr. Milton Clyde</v>
          </cell>
          <cell r="D464">
            <v>29</v>
          </cell>
          <cell r="E464">
            <v>0</v>
          </cell>
        </row>
        <row r="465">
          <cell r="A465" t="str">
            <v>Loring, Mr. Joseph Holland</v>
          </cell>
          <cell r="B465" t="str">
            <v>Loring</v>
          </cell>
          <cell r="C465" t="str">
            <v xml:space="preserve"> Mr. Joseph Holland</v>
          </cell>
          <cell r="D465">
            <v>30</v>
          </cell>
          <cell r="E465">
            <v>0</v>
          </cell>
        </row>
        <row r="466">
          <cell r="A466" t="str">
            <v>Louch, Mr. Charles Alexander</v>
          </cell>
          <cell r="B466" t="str">
            <v>Louch</v>
          </cell>
          <cell r="C466" t="str">
            <v xml:space="preserve"> Mr. Charles Alexander</v>
          </cell>
          <cell r="D466">
            <v>50</v>
          </cell>
          <cell r="E466">
            <v>1</v>
          </cell>
        </row>
        <row r="467">
          <cell r="A467" t="str">
            <v>Lovell, Mr. John Hall ("Henry")</v>
          </cell>
          <cell r="B467" t="str">
            <v>Lovell</v>
          </cell>
          <cell r="C467" t="str">
            <v xml:space="preserve"> Mr. John Hall ("Henry")</v>
          </cell>
          <cell r="D467">
            <v>20.5</v>
          </cell>
          <cell r="E467">
            <v>0</v>
          </cell>
        </row>
        <row r="468">
          <cell r="A468" t="str">
            <v>Lulic, Mr. Nikola</v>
          </cell>
          <cell r="B468" t="str">
            <v>Lulic</v>
          </cell>
          <cell r="C468" t="str">
            <v xml:space="preserve"> Mr. Nikola</v>
          </cell>
          <cell r="D468">
            <v>27</v>
          </cell>
          <cell r="E468">
            <v>0</v>
          </cell>
        </row>
        <row r="469">
          <cell r="A469" t="str">
            <v>Lundahl, Mr. Johan Svensson</v>
          </cell>
          <cell r="B469" t="str">
            <v>Lundahl</v>
          </cell>
          <cell r="C469" t="str">
            <v xml:space="preserve"> Mr. Johan Svensson</v>
          </cell>
          <cell r="D469">
            <v>51</v>
          </cell>
          <cell r="E469">
            <v>0</v>
          </cell>
        </row>
        <row r="470">
          <cell r="A470" t="str">
            <v>Lundstrom, Mr. Thure Edvin</v>
          </cell>
          <cell r="B470" t="str">
            <v>Lundstrom</v>
          </cell>
          <cell r="C470" t="str">
            <v xml:space="preserve"> Mr. Thure Edvin</v>
          </cell>
          <cell r="D470">
            <v>32</v>
          </cell>
          <cell r="E470">
            <v>0</v>
          </cell>
        </row>
        <row r="471">
          <cell r="A471" t="str">
            <v>Lyntakoff, Mr. Stanko</v>
          </cell>
          <cell r="B471" t="str">
            <v>Lyntakoff</v>
          </cell>
          <cell r="C471" t="str">
            <v xml:space="preserve"> Mr. Stanko</v>
          </cell>
          <cell r="E471">
            <v>0</v>
          </cell>
        </row>
        <row r="472">
          <cell r="A472" t="str">
            <v>MacKay, Mr. George William</v>
          </cell>
          <cell r="B472" t="str">
            <v>MacKay</v>
          </cell>
          <cell r="C472" t="str">
            <v xml:space="preserve"> Mr. George William</v>
          </cell>
          <cell r="E472">
            <v>0</v>
          </cell>
        </row>
        <row r="473">
          <cell r="A473" t="str">
            <v>Madsen, Mr. Fridtjof Arne</v>
          </cell>
          <cell r="B473" t="str">
            <v>Madsen</v>
          </cell>
          <cell r="C473" t="str">
            <v xml:space="preserve"> Mr. Fridtjof Arne</v>
          </cell>
          <cell r="D473">
            <v>24</v>
          </cell>
          <cell r="E473">
            <v>0</v>
          </cell>
        </row>
        <row r="474">
          <cell r="A474" t="str">
            <v>Maenpaa, Mr. Matti Alexanteri</v>
          </cell>
          <cell r="B474" t="str">
            <v>Maenpaa</v>
          </cell>
          <cell r="C474" t="str">
            <v xml:space="preserve"> Mr. Matti Alexanteri</v>
          </cell>
          <cell r="D474">
            <v>22</v>
          </cell>
          <cell r="E474">
            <v>0</v>
          </cell>
        </row>
        <row r="475">
          <cell r="A475" t="str">
            <v>Maguire, Mr. John Edward</v>
          </cell>
          <cell r="B475" t="str">
            <v>Maguire</v>
          </cell>
          <cell r="C475" t="str">
            <v xml:space="preserve"> Mr. John Edward</v>
          </cell>
          <cell r="D475">
            <v>30</v>
          </cell>
          <cell r="E475">
            <v>0</v>
          </cell>
        </row>
        <row r="476">
          <cell r="A476" t="str">
            <v>Mahon, Mr. John</v>
          </cell>
          <cell r="B476" t="str">
            <v>Mahon</v>
          </cell>
          <cell r="C476" t="str">
            <v xml:space="preserve"> Mr. John</v>
          </cell>
          <cell r="E476">
            <v>0</v>
          </cell>
        </row>
        <row r="477">
          <cell r="A477" t="str">
            <v>Maisner, Mr. Simon</v>
          </cell>
          <cell r="B477" t="str">
            <v>Maisner</v>
          </cell>
          <cell r="C477" t="str">
            <v xml:space="preserve"> Mr. Simon</v>
          </cell>
          <cell r="E477">
            <v>0</v>
          </cell>
        </row>
        <row r="478">
          <cell r="A478" t="str">
            <v>Makinen, Mr. Kalle Edvard</v>
          </cell>
          <cell r="B478" t="str">
            <v>Makinen</v>
          </cell>
          <cell r="C478" t="str">
            <v xml:space="preserve"> Mr. Kalle Edvard</v>
          </cell>
          <cell r="D478">
            <v>29</v>
          </cell>
          <cell r="E478">
            <v>0</v>
          </cell>
        </row>
        <row r="479">
          <cell r="A479" t="str">
            <v>Malachard, Mr. Noel</v>
          </cell>
          <cell r="B479" t="str">
            <v>Malachard</v>
          </cell>
          <cell r="C479" t="str">
            <v xml:space="preserve"> Mr. Noel</v>
          </cell>
          <cell r="E479">
            <v>0</v>
          </cell>
        </row>
        <row r="480">
          <cell r="A480" t="str">
            <v>Mallet, Mr. Albert</v>
          </cell>
          <cell r="B480" t="str">
            <v>Mallet</v>
          </cell>
          <cell r="C480" t="str">
            <v xml:space="preserve"> Mr. Albert</v>
          </cell>
          <cell r="D480">
            <v>31</v>
          </cell>
          <cell r="E480">
            <v>1</v>
          </cell>
        </row>
        <row r="481">
          <cell r="A481" t="str">
            <v>Mallet, Master. Andre</v>
          </cell>
          <cell r="B481" t="str">
            <v>Mallet</v>
          </cell>
          <cell r="C481" t="str">
            <v xml:space="preserve"> Master. Andre</v>
          </cell>
          <cell r="D481">
            <v>1</v>
          </cell>
          <cell r="E481">
            <v>0</v>
          </cell>
        </row>
        <row r="482">
          <cell r="A482" t="str">
            <v>Mamee, Mr. Hanna</v>
          </cell>
          <cell r="B482" t="str">
            <v>Mamee</v>
          </cell>
          <cell r="C482" t="str">
            <v xml:space="preserve"> Mr. Hanna</v>
          </cell>
          <cell r="E482">
            <v>0</v>
          </cell>
        </row>
        <row r="483">
          <cell r="A483" t="str">
            <v>Mangiavacchi, Mr. Serafino Emilio</v>
          </cell>
          <cell r="B483" t="str">
            <v>Mangiavacchi</v>
          </cell>
          <cell r="C483" t="str">
            <v xml:space="preserve"> Mr. Serafino Emilio</v>
          </cell>
          <cell r="E483">
            <v>0</v>
          </cell>
        </row>
        <row r="484">
          <cell r="A484" t="str">
            <v>Mardirosian, Mr. Sarkis</v>
          </cell>
          <cell r="B484" t="str">
            <v>Mardirosian</v>
          </cell>
          <cell r="C484" t="str">
            <v xml:space="preserve"> Mr. Sarkis</v>
          </cell>
          <cell r="E484">
            <v>0</v>
          </cell>
        </row>
        <row r="485">
          <cell r="A485" t="str">
            <v>Marechal, Mr. Pierre</v>
          </cell>
          <cell r="B485" t="str">
            <v>Marechal</v>
          </cell>
          <cell r="C485" t="str">
            <v xml:space="preserve"> Mr. Pierre</v>
          </cell>
          <cell r="E485">
            <v>0</v>
          </cell>
        </row>
        <row r="486">
          <cell r="A486" t="str">
            <v>Markoff, Mr. Marin</v>
          </cell>
          <cell r="B486" t="str">
            <v>Markoff</v>
          </cell>
          <cell r="C486" t="str">
            <v xml:space="preserve"> Mr. Marin</v>
          </cell>
          <cell r="D486">
            <v>35</v>
          </cell>
          <cell r="E486">
            <v>0</v>
          </cell>
        </row>
        <row r="487">
          <cell r="A487" t="str">
            <v>Markun, Mr. Johann</v>
          </cell>
          <cell r="B487" t="str">
            <v>Markun</v>
          </cell>
          <cell r="C487" t="str">
            <v xml:space="preserve"> Mr. Johann</v>
          </cell>
          <cell r="D487">
            <v>33</v>
          </cell>
          <cell r="E487">
            <v>0</v>
          </cell>
        </row>
        <row r="488">
          <cell r="A488" t="str">
            <v>Marvin, Mr. Daniel Warner</v>
          </cell>
          <cell r="B488" t="str">
            <v>Marvin</v>
          </cell>
          <cell r="C488" t="str">
            <v xml:space="preserve"> Mr. Daniel Warner</v>
          </cell>
          <cell r="D488">
            <v>19</v>
          </cell>
          <cell r="E488">
            <v>1</v>
          </cell>
        </row>
        <row r="489">
          <cell r="A489" t="str">
            <v>Matinoff, Mr. Nicola</v>
          </cell>
          <cell r="B489" t="str">
            <v>Matinoff</v>
          </cell>
          <cell r="C489" t="str">
            <v xml:space="preserve"> Mr. Nicola</v>
          </cell>
          <cell r="E489">
            <v>0</v>
          </cell>
        </row>
        <row r="490">
          <cell r="A490" t="str">
            <v>Matthews, Mr. William John</v>
          </cell>
          <cell r="B490" t="str">
            <v>Matthews</v>
          </cell>
          <cell r="C490" t="str">
            <v xml:space="preserve"> Mr. William John</v>
          </cell>
          <cell r="D490">
            <v>30</v>
          </cell>
          <cell r="E490">
            <v>0</v>
          </cell>
        </row>
        <row r="491">
          <cell r="A491" t="str">
            <v>Maybery, Mr. Frank Hubert</v>
          </cell>
          <cell r="B491" t="str">
            <v>Maybery</v>
          </cell>
          <cell r="C491" t="str">
            <v xml:space="preserve"> Mr. Frank Hubert</v>
          </cell>
          <cell r="D491">
            <v>40</v>
          </cell>
          <cell r="E491">
            <v>0</v>
          </cell>
        </row>
        <row r="492">
          <cell r="A492" t="str">
            <v>McCaffry, Mr. Thomas Francis</v>
          </cell>
          <cell r="B492" t="str">
            <v>McCaffry</v>
          </cell>
          <cell r="C492" t="str">
            <v xml:space="preserve"> Mr. Thomas Francis</v>
          </cell>
          <cell r="D492">
            <v>46</v>
          </cell>
          <cell r="E492">
            <v>0</v>
          </cell>
        </row>
        <row r="493">
          <cell r="A493" t="str">
            <v>McCarthy, Mr. Timothy J</v>
          </cell>
          <cell r="B493" t="str">
            <v>McCarthy</v>
          </cell>
          <cell r="C493" t="str">
            <v xml:space="preserve"> Mr. Timothy J</v>
          </cell>
          <cell r="D493">
            <v>54</v>
          </cell>
          <cell r="E493">
            <v>0</v>
          </cell>
        </row>
        <row r="494">
          <cell r="A494" t="str">
            <v>McCormack, Mr. Thomas Joseph</v>
          </cell>
          <cell r="B494" t="str">
            <v>McCormack</v>
          </cell>
          <cell r="C494" t="str">
            <v xml:space="preserve"> Mr. Thomas Joseph</v>
          </cell>
          <cell r="E494">
            <v>0</v>
          </cell>
        </row>
        <row r="495">
          <cell r="A495" t="str">
            <v>McCoy, Mr. Bernard</v>
          </cell>
          <cell r="B495" t="str">
            <v>McCoy</v>
          </cell>
          <cell r="C495" t="str">
            <v xml:space="preserve"> Mr. Bernard</v>
          </cell>
          <cell r="E495">
            <v>0</v>
          </cell>
        </row>
        <row r="496">
          <cell r="A496" t="str">
            <v>McCrae, Mr. Arthur Gordon</v>
          </cell>
          <cell r="B496" t="str">
            <v>McCrae</v>
          </cell>
          <cell r="C496" t="str">
            <v xml:space="preserve"> Mr. Arthur Gordon</v>
          </cell>
          <cell r="D496">
            <v>32</v>
          </cell>
          <cell r="E496">
            <v>0</v>
          </cell>
        </row>
        <row r="497">
          <cell r="A497" t="str">
            <v>McCrie, Mr. James Matthew</v>
          </cell>
          <cell r="B497" t="str">
            <v>McCrie</v>
          </cell>
          <cell r="C497" t="str">
            <v xml:space="preserve"> Mr. James Matthew</v>
          </cell>
          <cell r="D497">
            <v>30</v>
          </cell>
          <cell r="E497">
            <v>0</v>
          </cell>
        </row>
        <row r="498">
          <cell r="A498" t="str">
            <v>McEvoy, Mr. Michael</v>
          </cell>
          <cell r="B498" t="str">
            <v>McEvoy</v>
          </cell>
          <cell r="C498" t="str">
            <v xml:space="preserve"> Mr. Michael</v>
          </cell>
          <cell r="E498">
            <v>0</v>
          </cell>
        </row>
        <row r="499">
          <cell r="A499" t="str">
            <v>McGough, Mr. James Robert</v>
          </cell>
          <cell r="B499" t="str">
            <v>McGough</v>
          </cell>
          <cell r="C499" t="str">
            <v xml:space="preserve"> Mr. James Robert</v>
          </cell>
          <cell r="D499">
            <v>36</v>
          </cell>
          <cell r="E499">
            <v>0</v>
          </cell>
        </row>
        <row r="500">
          <cell r="A500" t="str">
            <v>McKane, Mr. Peter David</v>
          </cell>
          <cell r="B500" t="str">
            <v>McKane</v>
          </cell>
          <cell r="C500" t="str">
            <v xml:space="preserve"> Mr. Peter David</v>
          </cell>
          <cell r="D500">
            <v>46</v>
          </cell>
          <cell r="E500">
            <v>0</v>
          </cell>
        </row>
        <row r="501">
          <cell r="A501" t="str">
            <v>McMahon, Mr. Martin</v>
          </cell>
          <cell r="B501" t="str">
            <v>McMahon</v>
          </cell>
          <cell r="C501" t="str">
            <v xml:space="preserve"> Mr. Martin</v>
          </cell>
          <cell r="E501">
            <v>0</v>
          </cell>
        </row>
        <row r="502">
          <cell r="A502" t="str">
            <v>McNamee, Mr. Neal</v>
          </cell>
          <cell r="B502" t="str">
            <v>McNamee</v>
          </cell>
          <cell r="C502" t="str">
            <v xml:space="preserve"> Mr. Neal</v>
          </cell>
          <cell r="D502">
            <v>24</v>
          </cell>
          <cell r="E502">
            <v>1</v>
          </cell>
        </row>
        <row r="503">
          <cell r="A503" t="str">
            <v>Mellors, Mr. William John</v>
          </cell>
          <cell r="B503" t="str">
            <v>Mellors</v>
          </cell>
          <cell r="C503" t="str">
            <v xml:space="preserve"> Mr. William John</v>
          </cell>
          <cell r="D503">
            <v>19</v>
          </cell>
          <cell r="E503">
            <v>0</v>
          </cell>
        </row>
        <row r="504">
          <cell r="A504" t="str">
            <v>Meo, Mr. Alfonzo</v>
          </cell>
          <cell r="B504" t="str">
            <v>Meo</v>
          </cell>
          <cell r="C504" t="str">
            <v xml:space="preserve"> Mr. Alfonzo</v>
          </cell>
          <cell r="D504">
            <v>55.5</v>
          </cell>
          <cell r="E504">
            <v>0</v>
          </cell>
        </row>
        <row r="505">
          <cell r="A505" t="str">
            <v>Mernagh, Mr. Robert</v>
          </cell>
          <cell r="B505" t="str">
            <v>Mernagh</v>
          </cell>
          <cell r="C505" t="str">
            <v xml:space="preserve"> Mr. Robert</v>
          </cell>
          <cell r="E505">
            <v>0</v>
          </cell>
        </row>
        <row r="506">
          <cell r="A506" t="str">
            <v>Meyer, Mr. August</v>
          </cell>
          <cell r="B506" t="str">
            <v>Meyer</v>
          </cell>
          <cell r="C506" t="str">
            <v xml:space="preserve"> Mr. August</v>
          </cell>
          <cell r="D506">
            <v>39</v>
          </cell>
          <cell r="E506">
            <v>0</v>
          </cell>
        </row>
        <row r="507">
          <cell r="A507" t="str">
            <v>Meyer, Mr. Edgar Joseph</v>
          </cell>
          <cell r="B507" t="str">
            <v>Meyer</v>
          </cell>
          <cell r="C507" t="str">
            <v xml:space="preserve"> Mr. Edgar Joseph</v>
          </cell>
          <cell r="D507">
            <v>28</v>
          </cell>
          <cell r="E507">
            <v>0</v>
          </cell>
        </row>
        <row r="508">
          <cell r="A508" t="str">
            <v>Midtsjo, Mr. Karl Albert</v>
          </cell>
          <cell r="B508" t="str">
            <v>Midtsjo</v>
          </cell>
          <cell r="C508" t="str">
            <v xml:space="preserve"> Mr. Karl Albert</v>
          </cell>
          <cell r="D508">
            <v>21</v>
          </cell>
          <cell r="E508">
            <v>0</v>
          </cell>
        </row>
        <row r="509">
          <cell r="A509" t="str">
            <v>Miles, Mr. Frank</v>
          </cell>
          <cell r="B509" t="str">
            <v>Miles</v>
          </cell>
          <cell r="C509" t="str">
            <v xml:space="preserve"> Mr. Frank</v>
          </cell>
          <cell r="E509">
            <v>0</v>
          </cell>
        </row>
        <row r="510">
          <cell r="A510" t="str">
            <v>Millet, Mr. Francis Davis</v>
          </cell>
          <cell r="B510" t="str">
            <v>Millet</v>
          </cell>
          <cell r="C510" t="str">
            <v xml:space="preserve"> Mr. Francis Davis</v>
          </cell>
          <cell r="D510">
            <v>65</v>
          </cell>
          <cell r="E510">
            <v>0</v>
          </cell>
        </row>
        <row r="511">
          <cell r="A511" t="str">
            <v>Milling, Mr. Jacob Christian</v>
          </cell>
          <cell r="B511" t="str">
            <v>Milling</v>
          </cell>
          <cell r="C511" t="str">
            <v xml:space="preserve"> Mr. Jacob Christian</v>
          </cell>
          <cell r="D511">
            <v>48</v>
          </cell>
          <cell r="E511">
            <v>0</v>
          </cell>
        </row>
        <row r="512">
          <cell r="A512" t="str">
            <v>Minahan, Dr. William Edward</v>
          </cell>
          <cell r="B512" t="str">
            <v>Minahan</v>
          </cell>
          <cell r="C512" t="str">
            <v xml:space="preserve"> Dr. William Edward</v>
          </cell>
          <cell r="D512">
            <v>44</v>
          </cell>
          <cell r="E512">
            <v>1</v>
          </cell>
        </row>
        <row r="513">
          <cell r="A513" t="str">
            <v>Mineff, Mr. Ivan</v>
          </cell>
          <cell r="B513" t="str">
            <v>Mineff</v>
          </cell>
          <cell r="C513" t="str">
            <v xml:space="preserve"> Mr. Ivan</v>
          </cell>
          <cell r="D513">
            <v>24</v>
          </cell>
          <cell r="E513">
            <v>0</v>
          </cell>
        </row>
        <row r="514">
          <cell r="A514" t="str">
            <v>Minkoff, Mr. Lazar</v>
          </cell>
          <cell r="B514" t="str">
            <v>Minkoff</v>
          </cell>
          <cell r="C514" t="str">
            <v xml:space="preserve"> Mr. Lazar</v>
          </cell>
          <cell r="D514">
            <v>21</v>
          </cell>
          <cell r="E514">
            <v>0</v>
          </cell>
        </row>
        <row r="515">
          <cell r="A515" t="str">
            <v>Mionoff, Mr. Stoytcho</v>
          </cell>
          <cell r="B515" t="str">
            <v>Mionoff</v>
          </cell>
          <cell r="C515" t="str">
            <v xml:space="preserve"> Mr. Stoytcho</v>
          </cell>
          <cell r="D515">
            <v>28</v>
          </cell>
          <cell r="E515">
            <v>0</v>
          </cell>
        </row>
        <row r="516">
          <cell r="A516" t="str">
            <v>Mitchell, Mr. Henry Michael</v>
          </cell>
          <cell r="B516" t="str">
            <v>Mitchell</v>
          </cell>
          <cell r="C516" t="str">
            <v xml:space="preserve"> Mr. Henry Michael</v>
          </cell>
          <cell r="D516">
            <v>70</v>
          </cell>
          <cell r="E516">
            <v>0</v>
          </cell>
        </row>
        <row r="517">
          <cell r="A517" t="str">
            <v>Mitkoff, Mr. Mito</v>
          </cell>
          <cell r="B517" t="str">
            <v>Mitkoff</v>
          </cell>
          <cell r="C517" t="str">
            <v xml:space="preserve"> Mr. Mito</v>
          </cell>
          <cell r="E517">
            <v>0</v>
          </cell>
        </row>
        <row r="518">
          <cell r="A518" t="str">
            <v>Mock, Mr. Philipp Edmund</v>
          </cell>
          <cell r="B518" t="str">
            <v>Mock</v>
          </cell>
          <cell r="C518" t="str">
            <v xml:space="preserve"> Mr. Philipp Edmund</v>
          </cell>
          <cell r="D518">
            <v>30</v>
          </cell>
          <cell r="E518">
            <v>0</v>
          </cell>
        </row>
        <row r="519">
          <cell r="A519" t="str">
            <v>Moen, Mr. Sigurd Hansen</v>
          </cell>
          <cell r="B519" t="str">
            <v>Moen</v>
          </cell>
          <cell r="C519" t="str">
            <v xml:space="preserve"> Mr. Sigurd Hansen</v>
          </cell>
          <cell r="D519">
            <v>25</v>
          </cell>
          <cell r="E519">
            <v>0</v>
          </cell>
        </row>
        <row r="520">
          <cell r="A520" t="str">
            <v>Molson, Mr. Harry Markland</v>
          </cell>
          <cell r="B520" t="str">
            <v>Molson</v>
          </cell>
          <cell r="C520" t="str">
            <v xml:space="preserve"> Mr. Harry Markland</v>
          </cell>
          <cell r="D520">
            <v>55</v>
          </cell>
          <cell r="E520">
            <v>0</v>
          </cell>
        </row>
        <row r="521">
          <cell r="A521" t="str">
            <v>Montvila, Rev. Juozas</v>
          </cell>
          <cell r="B521" t="str">
            <v>Montvila</v>
          </cell>
          <cell r="C521" t="str">
            <v xml:space="preserve"> Rev. Juozas</v>
          </cell>
          <cell r="D521">
            <v>27</v>
          </cell>
          <cell r="E521">
            <v>0</v>
          </cell>
        </row>
        <row r="522">
          <cell r="A522" t="str">
            <v>Moor, Master. Meier</v>
          </cell>
          <cell r="B522" t="str">
            <v>Moor</v>
          </cell>
          <cell r="C522" t="str">
            <v xml:space="preserve"> Master. Meier</v>
          </cell>
          <cell r="D522">
            <v>6</v>
          </cell>
          <cell r="E522">
            <v>0</v>
          </cell>
        </row>
        <row r="523">
          <cell r="A523" t="str">
            <v>Moore, Mr. Clarence Bloomfield</v>
          </cell>
          <cell r="B523" t="str">
            <v>Moore</v>
          </cell>
          <cell r="C523" t="str">
            <v xml:space="preserve"> Mr. Clarence Bloomfield</v>
          </cell>
          <cell r="D523">
            <v>47</v>
          </cell>
          <cell r="E523">
            <v>0</v>
          </cell>
        </row>
        <row r="524">
          <cell r="A524" t="str">
            <v>Moore, Mr. Leonard Charles</v>
          </cell>
          <cell r="B524" t="str">
            <v>Moore</v>
          </cell>
          <cell r="C524" t="str">
            <v xml:space="preserve"> Mr. Leonard Charles</v>
          </cell>
          <cell r="E524">
            <v>0</v>
          </cell>
        </row>
        <row r="525">
          <cell r="A525" t="str">
            <v>Moran, Mr. James</v>
          </cell>
          <cell r="B525" t="str">
            <v>Moran</v>
          </cell>
          <cell r="C525" t="str">
            <v xml:space="preserve"> Mr. James</v>
          </cell>
          <cell r="E525">
            <v>0</v>
          </cell>
        </row>
        <row r="526">
          <cell r="A526" t="str">
            <v>Moran, Mr. Daniel J</v>
          </cell>
          <cell r="B526" t="str">
            <v>Moran</v>
          </cell>
          <cell r="C526" t="str">
            <v xml:space="preserve"> Mr. Daniel J</v>
          </cell>
          <cell r="E526">
            <v>0</v>
          </cell>
        </row>
        <row r="527">
          <cell r="A527" t="str">
            <v>Moraweck, Dr. Ernest</v>
          </cell>
          <cell r="B527" t="str">
            <v>Moraweck</v>
          </cell>
          <cell r="C527" t="str">
            <v xml:space="preserve"> Dr. Ernest</v>
          </cell>
          <cell r="D527">
            <v>54</v>
          </cell>
          <cell r="E527">
            <v>0</v>
          </cell>
        </row>
        <row r="528">
          <cell r="A528" t="str">
            <v>Morley, Mr. Henry Samuel ("Mr Henry Marshall")</v>
          </cell>
          <cell r="B528" t="str">
            <v>Morley</v>
          </cell>
          <cell r="C528" t="str">
            <v xml:space="preserve"> Mr. Henry Samuel ("Mr Henry Marshall")</v>
          </cell>
          <cell r="D528">
            <v>39</v>
          </cell>
          <cell r="E528">
            <v>0</v>
          </cell>
        </row>
        <row r="529">
          <cell r="A529" t="str">
            <v>Morley, Mr. William</v>
          </cell>
          <cell r="B529" t="str">
            <v>Morley</v>
          </cell>
          <cell r="C529" t="str">
            <v xml:space="preserve"> Mr. William</v>
          </cell>
          <cell r="D529">
            <v>34</v>
          </cell>
          <cell r="E529">
            <v>0</v>
          </cell>
        </row>
        <row r="530">
          <cell r="A530" t="str">
            <v>Morrow, Mr. Thomas Rowan</v>
          </cell>
          <cell r="B530" t="str">
            <v>Morrow</v>
          </cell>
          <cell r="C530" t="str">
            <v xml:space="preserve"> Mr. Thomas Rowan</v>
          </cell>
          <cell r="E530">
            <v>0</v>
          </cell>
        </row>
        <row r="531">
          <cell r="A531" t="str">
            <v>Moss, Mr. Albert Johan</v>
          </cell>
          <cell r="B531" t="str">
            <v>Moss</v>
          </cell>
          <cell r="C531" t="str">
            <v xml:space="preserve"> Mr. Albert Johan</v>
          </cell>
          <cell r="E531">
            <v>0</v>
          </cell>
        </row>
        <row r="532">
          <cell r="A532" t="str">
            <v>Moubarek, Master. Gerios</v>
          </cell>
          <cell r="B532" t="str">
            <v>Moubarek</v>
          </cell>
          <cell r="C532" t="str">
            <v xml:space="preserve"> Master. Gerios</v>
          </cell>
          <cell r="E532">
            <v>0</v>
          </cell>
        </row>
        <row r="533">
          <cell r="A533" t="str">
            <v>Moubarek, Master. Halim Gonios ("William George")</v>
          </cell>
          <cell r="B533" t="str">
            <v>Moubarek</v>
          </cell>
          <cell r="C533" t="str">
            <v xml:space="preserve"> Master. Halim Gonios ("William George")</v>
          </cell>
          <cell r="E533">
            <v>0</v>
          </cell>
        </row>
        <row r="534">
          <cell r="A534" t="str">
            <v>Moutal, Mr. Rahamin Haim</v>
          </cell>
          <cell r="B534" t="str">
            <v>Moutal</v>
          </cell>
          <cell r="C534" t="str">
            <v xml:space="preserve"> Mr. Rahamin Haim</v>
          </cell>
          <cell r="E534">
            <v>0</v>
          </cell>
        </row>
        <row r="535">
          <cell r="A535" t="str">
            <v>Mudd, Mr. Thomas Charles</v>
          </cell>
          <cell r="B535" t="str">
            <v>Mudd</v>
          </cell>
          <cell r="C535" t="str">
            <v xml:space="preserve"> Mr. Thomas Charles</v>
          </cell>
          <cell r="D535">
            <v>16</v>
          </cell>
          <cell r="E535">
            <v>0</v>
          </cell>
        </row>
        <row r="536">
          <cell r="A536" t="str">
            <v>Murdlin, Mr. Joseph</v>
          </cell>
          <cell r="B536" t="str">
            <v>Murdlin</v>
          </cell>
          <cell r="C536" t="str">
            <v xml:space="preserve"> Mr. Joseph</v>
          </cell>
          <cell r="E536">
            <v>0</v>
          </cell>
        </row>
        <row r="537">
          <cell r="A537" t="str">
            <v>Myhrman, Mr. Pehr Fabian Oliver Malkolm</v>
          </cell>
          <cell r="B537" t="str">
            <v>Myhrman</v>
          </cell>
          <cell r="C537" t="str">
            <v xml:space="preserve"> Mr. Pehr Fabian Oliver Malkolm</v>
          </cell>
          <cell r="D537">
            <v>18</v>
          </cell>
          <cell r="E537">
            <v>0</v>
          </cell>
        </row>
        <row r="538">
          <cell r="A538" t="str">
            <v>Myles, Mr. Thomas Francis</v>
          </cell>
          <cell r="B538" t="str">
            <v>Myles</v>
          </cell>
          <cell r="C538" t="str">
            <v xml:space="preserve"> Mr. Thomas Francis</v>
          </cell>
          <cell r="D538">
            <v>62</v>
          </cell>
          <cell r="E538">
            <v>0</v>
          </cell>
        </row>
        <row r="539">
          <cell r="A539" t="str">
            <v>Naidenoff, Mr. Penko</v>
          </cell>
          <cell r="B539" t="str">
            <v>Naidenoff</v>
          </cell>
          <cell r="C539" t="str">
            <v xml:space="preserve"> Mr. Penko</v>
          </cell>
          <cell r="D539">
            <v>22</v>
          </cell>
          <cell r="E539">
            <v>0</v>
          </cell>
        </row>
        <row r="540">
          <cell r="A540" t="str">
            <v>Nakid, Mr. Sahid</v>
          </cell>
          <cell r="B540" t="str">
            <v>Nakid</v>
          </cell>
          <cell r="C540" t="str">
            <v xml:space="preserve"> Mr. Sahid</v>
          </cell>
          <cell r="D540">
            <v>20</v>
          </cell>
          <cell r="E540">
            <v>0</v>
          </cell>
        </row>
        <row r="541">
          <cell r="A541" t="str">
            <v>Nancarrow, Mr. William Henry</v>
          </cell>
          <cell r="B541" t="str">
            <v>Nancarrow</v>
          </cell>
          <cell r="C541" t="str">
            <v xml:space="preserve"> Mr. William Henry</v>
          </cell>
          <cell r="D541">
            <v>33</v>
          </cell>
          <cell r="E541">
            <v>0</v>
          </cell>
        </row>
        <row r="542">
          <cell r="A542" t="str">
            <v>Nankoff, Mr. Minko</v>
          </cell>
          <cell r="B542" t="str">
            <v>Nankoff</v>
          </cell>
          <cell r="C542" t="str">
            <v xml:space="preserve"> Mr. Minko</v>
          </cell>
          <cell r="E542">
            <v>0</v>
          </cell>
        </row>
        <row r="543">
          <cell r="A543" t="str">
            <v>Nasr, Mr. Mustafa</v>
          </cell>
          <cell r="B543" t="str">
            <v>Nasr</v>
          </cell>
          <cell r="C543" t="str">
            <v xml:space="preserve"> Mr. Mustafa</v>
          </cell>
          <cell r="E543">
            <v>0</v>
          </cell>
        </row>
        <row r="544">
          <cell r="A544" t="str">
            <v>Nasser, Mr. Nicholas</v>
          </cell>
          <cell r="B544" t="str">
            <v>Nasser</v>
          </cell>
          <cell r="C544" t="str">
            <v xml:space="preserve"> Mr. Nicholas</v>
          </cell>
          <cell r="D544">
            <v>32.5</v>
          </cell>
          <cell r="E544">
            <v>1</v>
          </cell>
        </row>
        <row r="545">
          <cell r="A545" t="str">
            <v>Natsch, Mr. Charles H</v>
          </cell>
          <cell r="B545" t="str">
            <v>Natsch</v>
          </cell>
          <cell r="C545" t="str">
            <v xml:space="preserve"> Mr. Charles H</v>
          </cell>
          <cell r="D545">
            <v>37</v>
          </cell>
          <cell r="E545">
            <v>0</v>
          </cell>
        </row>
        <row r="546">
          <cell r="A546" t="str">
            <v>Navratil, Mr. Michel ("Louis M Hoffman")</v>
          </cell>
          <cell r="B546" t="str">
            <v>Navratil</v>
          </cell>
          <cell r="C546" t="str">
            <v xml:space="preserve"> Mr. Michel ("Louis M Hoffman")</v>
          </cell>
          <cell r="D546">
            <v>36.5</v>
          </cell>
          <cell r="E546">
            <v>0</v>
          </cell>
        </row>
        <row r="547">
          <cell r="A547" t="str">
            <v>Navratil, Master. Michel M</v>
          </cell>
          <cell r="B547" t="str">
            <v>Navratil</v>
          </cell>
          <cell r="C547" t="str">
            <v xml:space="preserve"> Master. Michel M</v>
          </cell>
          <cell r="D547">
            <v>3</v>
          </cell>
          <cell r="E547">
            <v>0</v>
          </cell>
        </row>
        <row r="548">
          <cell r="A548" t="str">
            <v>Navratil, Master. Edmond Roger</v>
          </cell>
          <cell r="B548" t="str">
            <v>Navratil</v>
          </cell>
          <cell r="C548" t="str">
            <v xml:space="preserve"> Master. Edmond Roger</v>
          </cell>
          <cell r="D548">
            <v>2</v>
          </cell>
          <cell r="E548">
            <v>0</v>
          </cell>
        </row>
        <row r="549">
          <cell r="A549" t="str">
            <v>Nenkoff, Mr. Christo</v>
          </cell>
          <cell r="B549" t="str">
            <v>Nenkoff</v>
          </cell>
          <cell r="C549" t="str">
            <v xml:space="preserve"> Mr. Christo</v>
          </cell>
          <cell r="E549">
            <v>0</v>
          </cell>
        </row>
        <row r="550">
          <cell r="A550" t="str">
            <v>Nesson, Mr. Israel</v>
          </cell>
          <cell r="B550" t="str">
            <v>Nesson</v>
          </cell>
          <cell r="C550" t="str">
            <v xml:space="preserve"> Mr. Israel</v>
          </cell>
          <cell r="D550">
            <v>26</v>
          </cell>
          <cell r="E550">
            <v>0</v>
          </cell>
        </row>
        <row r="551">
          <cell r="A551" t="str">
            <v>Newell, Mr. Arthur Webster</v>
          </cell>
          <cell r="B551" t="str">
            <v>Newell</v>
          </cell>
          <cell r="C551" t="str">
            <v xml:space="preserve"> Mr. Arthur Webster</v>
          </cell>
          <cell r="D551">
            <v>58</v>
          </cell>
          <cell r="E551">
            <v>0</v>
          </cell>
        </row>
        <row r="552">
          <cell r="A552" t="str">
            <v>Nicholls, Mr. Joseph Charles</v>
          </cell>
          <cell r="B552" t="str">
            <v>Nicholls</v>
          </cell>
          <cell r="C552" t="str">
            <v xml:space="preserve"> Mr. Joseph Charles</v>
          </cell>
          <cell r="D552">
            <v>19</v>
          </cell>
          <cell r="E552">
            <v>0</v>
          </cell>
        </row>
        <row r="553">
          <cell r="A553" t="str">
            <v>Nicholson, Mr. Arthur Ernest</v>
          </cell>
          <cell r="B553" t="str">
            <v>Nicholson</v>
          </cell>
          <cell r="C553" t="str">
            <v xml:space="preserve"> Mr. Arthur Ernest</v>
          </cell>
          <cell r="D553">
            <v>64</v>
          </cell>
          <cell r="E553">
            <v>0</v>
          </cell>
        </row>
        <row r="554">
          <cell r="A554" t="str">
            <v>Nicola-Yarred, Master. Elias</v>
          </cell>
          <cell r="B554" t="str">
            <v>Nicola-Yarred</v>
          </cell>
          <cell r="C554" t="str">
            <v xml:space="preserve"> Master. Elias</v>
          </cell>
          <cell r="D554">
            <v>12</v>
          </cell>
          <cell r="E554">
            <v>0</v>
          </cell>
        </row>
        <row r="555">
          <cell r="A555" t="str">
            <v>Niklasson, Mr. Samuel</v>
          </cell>
          <cell r="B555" t="str">
            <v>Niklasson</v>
          </cell>
          <cell r="C555" t="str">
            <v xml:space="preserve"> Mr. Samuel</v>
          </cell>
          <cell r="D555">
            <v>28</v>
          </cell>
          <cell r="E555">
            <v>0</v>
          </cell>
        </row>
        <row r="556">
          <cell r="A556" t="str">
            <v>Nilsson, Mr. August Ferdinand</v>
          </cell>
          <cell r="B556" t="str">
            <v>Nilsson</v>
          </cell>
          <cell r="C556" t="str">
            <v xml:space="preserve"> Mr. August Ferdinand</v>
          </cell>
          <cell r="D556">
            <v>21</v>
          </cell>
          <cell r="E556">
            <v>0</v>
          </cell>
        </row>
        <row r="557">
          <cell r="A557" t="str">
            <v>Nirva, Mr. Iisakki Antino Aijo</v>
          </cell>
          <cell r="B557" t="str">
            <v>Nirva</v>
          </cell>
          <cell r="C557" t="str">
            <v xml:space="preserve"> Mr. Iisakki Antino Aijo</v>
          </cell>
          <cell r="D557">
            <v>41</v>
          </cell>
          <cell r="E557">
            <v>0</v>
          </cell>
        </row>
        <row r="558">
          <cell r="A558" t="str">
            <v>Niskanen, Mr. Juha</v>
          </cell>
          <cell r="B558" t="str">
            <v>Niskanen</v>
          </cell>
          <cell r="C558" t="str">
            <v xml:space="preserve"> Mr. Juha</v>
          </cell>
          <cell r="D558">
            <v>39</v>
          </cell>
          <cell r="E558">
            <v>0</v>
          </cell>
        </row>
        <row r="559">
          <cell r="A559" t="str">
            <v>Norman, Mr. Robert Douglas</v>
          </cell>
          <cell r="B559" t="str">
            <v>Norman</v>
          </cell>
          <cell r="C559" t="str">
            <v xml:space="preserve"> Mr. Robert Douglas</v>
          </cell>
          <cell r="D559">
            <v>28</v>
          </cell>
          <cell r="E559">
            <v>0</v>
          </cell>
        </row>
        <row r="560">
          <cell r="A560" t="str">
            <v>Nosworthy, Mr. Richard Cater</v>
          </cell>
          <cell r="B560" t="str">
            <v>Nosworthy</v>
          </cell>
          <cell r="C560" t="str">
            <v xml:space="preserve"> Mr. Richard Cater</v>
          </cell>
          <cell r="D560">
            <v>21</v>
          </cell>
          <cell r="E560">
            <v>0</v>
          </cell>
        </row>
        <row r="561">
          <cell r="A561" t="str">
            <v>Nourney, Mr. Alfred (Baron von Drachstedt")"</v>
          </cell>
          <cell r="B561" t="str">
            <v>Nourney</v>
          </cell>
          <cell r="C561" t="str">
            <v xml:space="preserve"> Mr. Alfred (Baron von Drachstedt")"</v>
          </cell>
          <cell r="D561">
            <v>20</v>
          </cell>
          <cell r="E561">
            <v>0</v>
          </cell>
        </row>
        <row r="562">
          <cell r="A562" t="str">
            <v>Novel, Mr. Mansouer</v>
          </cell>
          <cell r="B562" t="str">
            <v>Novel</v>
          </cell>
          <cell r="C562" t="str">
            <v xml:space="preserve"> Mr. Mansouer</v>
          </cell>
          <cell r="D562">
            <v>28.5</v>
          </cell>
          <cell r="E562">
            <v>0</v>
          </cell>
        </row>
        <row r="563">
          <cell r="A563" t="str">
            <v>Nysveen, Mr. Johan Hansen</v>
          </cell>
          <cell r="B563" t="str">
            <v>Nysveen</v>
          </cell>
          <cell r="C563" t="str">
            <v xml:space="preserve"> Mr. Johan Hansen</v>
          </cell>
          <cell r="D563">
            <v>61</v>
          </cell>
          <cell r="E563">
            <v>0</v>
          </cell>
        </row>
        <row r="564">
          <cell r="A564" t="str">
            <v>O'Brien, Mr. Thomas</v>
          </cell>
          <cell r="B564" t="str">
            <v>O'Brien</v>
          </cell>
          <cell r="C564" t="str">
            <v xml:space="preserve"> Mr. Thomas</v>
          </cell>
          <cell r="E564">
            <v>0</v>
          </cell>
        </row>
        <row r="565">
          <cell r="A565" t="str">
            <v>O'Brien, Mr. Timothy</v>
          </cell>
          <cell r="B565" t="str">
            <v>O'Brien</v>
          </cell>
          <cell r="C565" t="str">
            <v xml:space="preserve"> Mr. Timothy</v>
          </cell>
          <cell r="E565">
            <v>0</v>
          </cell>
        </row>
        <row r="566">
          <cell r="A566" t="str">
            <v>O'Connell, Mr. Patrick D</v>
          </cell>
          <cell r="B566" t="str">
            <v>O'Connell</v>
          </cell>
          <cell r="C566" t="str">
            <v xml:space="preserve"> Mr. Patrick D</v>
          </cell>
          <cell r="E566">
            <v>0</v>
          </cell>
        </row>
        <row r="567">
          <cell r="A567" t="str">
            <v>O'Connor, Mr. Maurice</v>
          </cell>
          <cell r="B567" t="str">
            <v>O'Connor</v>
          </cell>
          <cell r="C567" t="str">
            <v xml:space="preserve"> Mr. Maurice</v>
          </cell>
          <cell r="E567">
            <v>0</v>
          </cell>
        </row>
        <row r="568">
          <cell r="A568" t="str">
            <v>O'Connor, Mr. Patrick</v>
          </cell>
          <cell r="B568" t="str">
            <v>O'Connor</v>
          </cell>
          <cell r="C568" t="str">
            <v xml:space="preserve"> Mr. Patrick</v>
          </cell>
          <cell r="E568">
            <v>0</v>
          </cell>
        </row>
        <row r="569">
          <cell r="A569" t="str">
            <v>Odahl, Mr. Nils Martin</v>
          </cell>
          <cell r="B569" t="str">
            <v>Odahl</v>
          </cell>
          <cell r="C569" t="str">
            <v xml:space="preserve"> Mr. Nils Martin</v>
          </cell>
          <cell r="D569">
            <v>23</v>
          </cell>
          <cell r="E569">
            <v>0</v>
          </cell>
        </row>
        <row r="570">
          <cell r="A570" t="str">
            <v>O'Keefe, Mr. Patrick</v>
          </cell>
          <cell r="B570" t="str">
            <v>O'Keefe</v>
          </cell>
          <cell r="C570" t="str">
            <v xml:space="preserve"> Mr. Patrick</v>
          </cell>
          <cell r="E570">
            <v>0</v>
          </cell>
        </row>
        <row r="571">
          <cell r="A571" t="str">
            <v>Olsen, Mr. Karl Siegwart Andreas</v>
          </cell>
          <cell r="B571" t="str">
            <v>Olsen</v>
          </cell>
          <cell r="C571" t="str">
            <v xml:space="preserve"> Mr. Karl Siegwart Andreas</v>
          </cell>
          <cell r="D571">
            <v>42</v>
          </cell>
          <cell r="E571">
            <v>0</v>
          </cell>
        </row>
        <row r="572">
          <cell r="A572" t="str">
            <v>Olsen, Mr. Henry Margido</v>
          </cell>
          <cell r="B572" t="str">
            <v>Olsen</v>
          </cell>
          <cell r="C572" t="str">
            <v xml:space="preserve"> Mr. Henry Margido</v>
          </cell>
          <cell r="D572">
            <v>28</v>
          </cell>
          <cell r="E572">
            <v>0</v>
          </cell>
        </row>
        <row r="573">
          <cell r="A573" t="str">
            <v>Olsen, Master. Artur Karl</v>
          </cell>
          <cell r="B573" t="str">
            <v>Olsen</v>
          </cell>
          <cell r="C573" t="str">
            <v xml:space="preserve"> Master. Artur Karl</v>
          </cell>
          <cell r="D573">
            <v>9</v>
          </cell>
          <cell r="E573">
            <v>0</v>
          </cell>
        </row>
        <row r="574">
          <cell r="A574" t="str">
            <v>Olsen, Mr. Ole Martin</v>
          </cell>
          <cell r="B574" t="str">
            <v>Olsen</v>
          </cell>
          <cell r="C574" t="str">
            <v xml:space="preserve"> Mr. Ole Martin</v>
          </cell>
          <cell r="E574">
            <v>0</v>
          </cell>
        </row>
        <row r="575">
          <cell r="A575" t="str">
            <v>Olsson, Mr. Oscar Wilhelm</v>
          </cell>
          <cell r="B575" t="str">
            <v>Olsson</v>
          </cell>
          <cell r="C575" t="str">
            <v xml:space="preserve"> Mr. Oscar Wilhelm</v>
          </cell>
          <cell r="D575">
            <v>32</v>
          </cell>
          <cell r="E575">
            <v>0</v>
          </cell>
        </row>
        <row r="576">
          <cell r="A576" t="str">
            <v>Olsson, Mr. Nils Johan Goransson</v>
          </cell>
          <cell r="B576" t="str">
            <v>Olsson</v>
          </cell>
          <cell r="C576" t="str">
            <v xml:space="preserve"> Mr. Nils Johan Goransson</v>
          </cell>
          <cell r="D576">
            <v>28</v>
          </cell>
          <cell r="E576">
            <v>0</v>
          </cell>
        </row>
        <row r="577">
          <cell r="A577" t="str">
            <v>Olsvigen, Mr. Thor Anderson</v>
          </cell>
          <cell r="B577" t="str">
            <v>Olsvigen</v>
          </cell>
          <cell r="C577" t="str">
            <v xml:space="preserve"> Mr. Thor Anderson</v>
          </cell>
          <cell r="D577">
            <v>20</v>
          </cell>
          <cell r="E577">
            <v>0</v>
          </cell>
        </row>
        <row r="578">
          <cell r="A578" t="str">
            <v>Omont, Mr. Alfred Fernand</v>
          </cell>
          <cell r="B578" t="str">
            <v>Omont</v>
          </cell>
          <cell r="C578" t="str">
            <v xml:space="preserve"> Mr. Alfred Fernand</v>
          </cell>
          <cell r="E578">
            <v>0</v>
          </cell>
        </row>
        <row r="579">
          <cell r="A579" t="str">
            <v>Oreskovic, Mr. Luka</v>
          </cell>
          <cell r="B579" t="str">
            <v>Oreskovic</v>
          </cell>
          <cell r="C579" t="str">
            <v xml:space="preserve"> Mr. Luka</v>
          </cell>
          <cell r="D579">
            <v>20</v>
          </cell>
          <cell r="E579">
            <v>0</v>
          </cell>
        </row>
        <row r="580">
          <cell r="A580" t="str">
            <v>Osen, Mr. Olaf Elon</v>
          </cell>
          <cell r="B580" t="str">
            <v>Osen</v>
          </cell>
          <cell r="C580" t="str">
            <v xml:space="preserve"> Mr. Olaf Elon</v>
          </cell>
          <cell r="D580">
            <v>16</v>
          </cell>
          <cell r="E580">
            <v>0</v>
          </cell>
        </row>
        <row r="581">
          <cell r="A581" t="str">
            <v>Ostby, Mr. Engelhart Cornelius</v>
          </cell>
          <cell r="B581" t="str">
            <v>Ostby</v>
          </cell>
          <cell r="C581" t="str">
            <v xml:space="preserve"> Mr. Engelhart Cornelius</v>
          </cell>
          <cell r="D581">
            <v>65</v>
          </cell>
          <cell r="E581">
            <v>0</v>
          </cell>
        </row>
        <row r="582">
          <cell r="A582" t="str">
            <v>Otter, Mr. Richard</v>
          </cell>
          <cell r="B582" t="str">
            <v>Otter</v>
          </cell>
          <cell r="C582" t="str">
            <v xml:space="preserve"> Mr. Richard</v>
          </cell>
          <cell r="D582">
            <v>39</v>
          </cell>
          <cell r="E582">
            <v>0</v>
          </cell>
        </row>
        <row r="583">
          <cell r="A583" t="str">
            <v>Ovies y Rodriguez, Mr. Servando</v>
          </cell>
          <cell r="B583" t="str">
            <v>Ovies y Rodriguez</v>
          </cell>
          <cell r="C583" t="str">
            <v xml:space="preserve"> Mr. Servando</v>
          </cell>
          <cell r="D583">
            <v>28.5</v>
          </cell>
          <cell r="E583">
            <v>0</v>
          </cell>
        </row>
        <row r="584">
          <cell r="A584" t="str">
            <v>Oxenham, Mr. Percy Thomas</v>
          </cell>
          <cell r="B584" t="str">
            <v>Oxenham</v>
          </cell>
          <cell r="C584" t="str">
            <v xml:space="preserve"> Mr. Percy Thomas</v>
          </cell>
          <cell r="D584">
            <v>22</v>
          </cell>
          <cell r="E584">
            <v>0</v>
          </cell>
        </row>
        <row r="585">
          <cell r="A585" t="str">
            <v>Padro y Manent, Mr. Julian</v>
          </cell>
          <cell r="B585" t="str">
            <v>Padro y Manent</v>
          </cell>
          <cell r="C585" t="str">
            <v xml:space="preserve"> Mr. Julian</v>
          </cell>
          <cell r="E585">
            <v>0</v>
          </cell>
        </row>
        <row r="586">
          <cell r="A586" t="str">
            <v>Pain, Dr. Alfred</v>
          </cell>
          <cell r="B586" t="str">
            <v>Pain</v>
          </cell>
          <cell r="C586" t="str">
            <v xml:space="preserve"> Dr. Alfred</v>
          </cell>
          <cell r="D586">
            <v>23</v>
          </cell>
          <cell r="E586">
            <v>0</v>
          </cell>
        </row>
        <row r="587">
          <cell r="A587" t="str">
            <v>Pallas y Castello, Mr. Emilio</v>
          </cell>
          <cell r="B587" t="str">
            <v>Pallas y Castello</v>
          </cell>
          <cell r="C587" t="str">
            <v xml:space="preserve"> Mr. Emilio</v>
          </cell>
          <cell r="D587">
            <v>29</v>
          </cell>
          <cell r="E587">
            <v>0</v>
          </cell>
        </row>
        <row r="588">
          <cell r="A588" t="str">
            <v>Palsson, Master. Paul Folke</v>
          </cell>
          <cell r="B588" t="str">
            <v>Palsson</v>
          </cell>
          <cell r="C588" t="str">
            <v xml:space="preserve"> Master. Paul Folke</v>
          </cell>
          <cell r="D588">
            <v>6</v>
          </cell>
          <cell r="E588">
            <v>0</v>
          </cell>
        </row>
        <row r="589">
          <cell r="A589" t="str">
            <v>Palsson, Master. Gosta Leonard</v>
          </cell>
          <cell r="B589" t="str">
            <v>Palsson</v>
          </cell>
          <cell r="C589" t="str">
            <v xml:space="preserve"> Master. Gosta Leonard</v>
          </cell>
          <cell r="D589">
            <v>2</v>
          </cell>
          <cell r="E589">
            <v>0</v>
          </cell>
        </row>
        <row r="590">
          <cell r="A590" t="str">
            <v>Panula, Mr. Ernesti Arvid</v>
          </cell>
          <cell r="B590" t="str">
            <v>Panula</v>
          </cell>
          <cell r="C590" t="str">
            <v xml:space="preserve"> Mr. Ernesti Arvid</v>
          </cell>
          <cell r="D590">
            <v>16</v>
          </cell>
          <cell r="E590">
            <v>1</v>
          </cell>
        </row>
        <row r="591">
          <cell r="A591" t="str">
            <v>Panula, Mr. Jaako Arnold</v>
          </cell>
          <cell r="B591" t="str">
            <v>Panula</v>
          </cell>
          <cell r="C591" t="str">
            <v xml:space="preserve"> Mr. Jaako Arnold</v>
          </cell>
          <cell r="D591">
            <v>14</v>
          </cell>
          <cell r="E591">
            <v>1</v>
          </cell>
        </row>
        <row r="592">
          <cell r="A592" t="str">
            <v>Panula, Master. Juha Niilo</v>
          </cell>
          <cell r="B592" t="str">
            <v>Panula</v>
          </cell>
          <cell r="C592" t="str">
            <v xml:space="preserve"> Master. Juha Niilo</v>
          </cell>
          <cell r="D592">
            <v>7</v>
          </cell>
          <cell r="E592">
            <v>0</v>
          </cell>
        </row>
        <row r="593">
          <cell r="A593" t="str">
            <v>Panula, Master. Urho Abraham</v>
          </cell>
          <cell r="B593" t="str">
            <v>Panula</v>
          </cell>
          <cell r="C593" t="str">
            <v xml:space="preserve"> Master. Urho Abraham</v>
          </cell>
          <cell r="D593">
            <v>2</v>
          </cell>
          <cell r="E593">
            <v>0</v>
          </cell>
        </row>
        <row r="594">
          <cell r="A594" t="str">
            <v>Panula, Master. Eino Viljami</v>
          </cell>
          <cell r="B594" t="str">
            <v>Panula</v>
          </cell>
          <cell r="C594" t="str">
            <v xml:space="preserve"> Master. Eino Viljami</v>
          </cell>
          <cell r="D594">
            <v>1</v>
          </cell>
          <cell r="E594">
            <v>0</v>
          </cell>
        </row>
        <row r="595">
          <cell r="A595" t="str">
            <v>Parker, Mr. Clifford Richard</v>
          </cell>
          <cell r="B595" t="str">
            <v>Parker</v>
          </cell>
          <cell r="C595" t="str">
            <v xml:space="preserve"> Mr. Clifford Richard</v>
          </cell>
          <cell r="D595">
            <v>28</v>
          </cell>
          <cell r="E595">
            <v>0</v>
          </cell>
        </row>
        <row r="596">
          <cell r="A596" t="str">
            <v>Parkes, Mr. Francis "Frank"</v>
          </cell>
          <cell r="B596" t="str">
            <v>Parkes</v>
          </cell>
          <cell r="C596" t="str">
            <v xml:space="preserve"> Mr. Francis "Frank"</v>
          </cell>
          <cell r="E596">
            <v>0</v>
          </cell>
        </row>
        <row r="597">
          <cell r="A597" t="str">
            <v>Parr, Mr. William Henry Marsh</v>
          </cell>
          <cell r="B597" t="str">
            <v>Parr</v>
          </cell>
          <cell r="C597" t="str">
            <v xml:space="preserve"> Mr. William Henry Marsh</v>
          </cell>
          <cell r="E597">
            <v>0</v>
          </cell>
        </row>
        <row r="598">
          <cell r="A598" t="str">
            <v>Partner, Mr. Austen</v>
          </cell>
          <cell r="B598" t="str">
            <v>Partner</v>
          </cell>
          <cell r="C598" t="str">
            <v xml:space="preserve"> Mr. Austen</v>
          </cell>
          <cell r="D598">
            <v>45.5</v>
          </cell>
          <cell r="E598">
            <v>0</v>
          </cell>
        </row>
        <row r="599">
          <cell r="A599" t="str">
            <v>Pasic, Mr. Jakob</v>
          </cell>
          <cell r="B599" t="str">
            <v>Pasic</v>
          </cell>
          <cell r="C599" t="str">
            <v xml:space="preserve"> Mr. Jakob</v>
          </cell>
          <cell r="D599">
            <v>21</v>
          </cell>
          <cell r="E599">
            <v>0</v>
          </cell>
        </row>
        <row r="600">
          <cell r="A600" t="str">
            <v>Patchett, Mr. George</v>
          </cell>
          <cell r="B600" t="str">
            <v>Patchett</v>
          </cell>
          <cell r="C600" t="str">
            <v xml:space="preserve"> Mr. George</v>
          </cell>
          <cell r="D600">
            <v>19</v>
          </cell>
          <cell r="E600">
            <v>0</v>
          </cell>
        </row>
        <row r="601">
          <cell r="A601" t="str">
            <v>Paulner, Mr. Uscher</v>
          </cell>
          <cell r="B601" t="str">
            <v>Paulner</v>
          </cell>
          <cell r="C601" t="str">
            <v xml:space="preserve"> Mr. Uscher</v>
          </cell>
          <cell r="E601">
            <v>0</v>
          </cell>
        </row>
        <row r="602">
          <cell r="A602" t="str">
            <v>Pavlovic, Mr. Stefo</v>
          </cell>
          <cell r="B602" t="str">
            <v>Pavlovic</v>
          </cell>
          <cell r="C602" t="str">
            <v xml:space="preserve"> Mr. Stefo</v>
          </cell>
          <cell r="D602">
            <v>32</v>
          </cell>
          <cell r="E602">
            <v>0</v>
          </cell>
        </row>
        <row r="603">
          <cell r="A603" t="str">
            <v>Payne, Mr. Vivian Ponsonby</v>
          </cell>
          <cell r="B603" t="str">
            <v>Payne</v>
          </cell>
          <cell r="C603" t="str">
            <v xml:space="preserve"> Mr. Vivian Ponsonby</v>
          </cell>
          <cell r="D603">
            <v>23</v>
          </cell>
          <cell r="E603">
            <v>0</v>
          </cell>
        </row>
        <row r="604">
          <cell r="A604" t="str">
            <v>Peacock, Master. Alfred Edward</v>
          </cell>
          <cell r="B604" t="str">
            <v>Peacock</v>
          </cell>
          <cell r="C604" t="str">
            <v xml:space="preserve"> Master. Alfred Edward</v>
          </cell>
          <cell r="D604">
            <v>0.75</v>
          </cell>
          <cell r="E604">
            <v>0</v>
          </cell>
        </row>
        <row r="605">
          <cell r="A605" t="str">
            <v>Pearce, Mr. Ernest</v>
          </cell>
          <cell r="B605" t="str">
            <v>Pearce</v>
          </cell>
          <cell r="C605" t="str">
            <v xml:space="preserve"> Mr. Ernest</v>
          </cell>
          <cell r="E605">
            <v>0</v>
          </cell>
        </row>
        <row r="606">
          <cell r="A606" t="str">
            <v>Pears, Mr. Thomas Clinton</v>
          </cell>
          <cell r="B606" t="str">
            <v>Pears</v>
          </cell>
          <cell r="C606" t="str">
            <v xml:space="preserve"> Mr. Thomas Clinton</v>
          </cell>
          <cell r="D606">
            <v>29</v>
          </cell>
          <cell r="E606">
            <v>1</v>
          </cell>
        </row>
        <row r="607">
          <cell r="A607" t="str">
            <v>Pedersen, Mr. Olaf</v>
          </cell>
          <cell r="B607" t="str">
            <v>Pedersen</v>
          </cell>
          <cell r="C607" t="str">
            <v xml:space="preserve"> Mr. Olaf</v>
          </cell>
          <cell r="E607">
            <v>0</v>
          </cell>
        </row>
        <row r="608">
          <cell r="A608" t="str">
            <v>Peduzzi, Mr. Joseph</v>
          </cell>
          <cell r="B608" t="str">
            <v>Peduzzi</v>
          </cell>
          <cell r="C608" t="str">
            <v xml:space="preserve"> Mr. Joseph</v>
          </cell>
          <cell r="E608">
            <v>0</v>
          </cell>
        </row>
        <row r="609">
          <cell r="A609" t="str">
            <v>Pekoniemi, Mr. Edvard</v>
          </cell>
          <cell r="B609" t="str">
            <v>Pekoniemi</v>
          </cell>
          <cell r="C609" t="str">
            <v xml:space="preserve"> Mr. Edvard</v>
          </cell>
          <cell r="D609">
            <v>21</v>
          </cell>
          <cell r="E609">
            <v>0</v>
          </cell>
        </row>
        <row r="610">
          <cell r="A610" t="str">
            <v>Peltomaki, Mr. Nikolai Johannes</v>
          </cell>
          <cell r="B610" t="str">
            <v>Peltomaki</v>
          </cell>
          <cell r="C610" t="str">
            <v xml:space="preserve"> Mr. Nikolai Johannes</v>
          </cell>
          <cell r="D610">
            <v>25</v>
          </cell>
          <cell r="E610">
            <v>0</v>
          </cell>
        </row>
        <row r="611">
          <cell r="A611" t="str">
            <v>Penasco y Castellana, Mr. Victor de Satode</v>
          </cell>
          <cell r="B611" t="str">
            <v>Penasco y Castellana</v>
          </cell>
          <cell r="C611" t="str">
            <v xml:space="preserve"> Mr. Victor de Satode</v>
          </cell>
          <cell r="D611">
            <v>18</v>
          </cell>
          <cell r="E611">
            <v>1</v>
          </cell>
        </row>
        <row r="612">
          <cell r="A612" t="str">
            <v>Pengelly, Mr. Frederick William</v>
          </cell>
          <cell r="B612" t="str">
            <v>Pengelly</v>
          </cell>
          <cell r="C612" t="str">
            <v xml:space="preserve"> Mr. Frederick William</v>
          </cell>
          <cell r="D612">
            <v>19</v>
          </cell>
          <cell r="E612">
            <v>0</v>
          </cell>
        </row>
        <row r="613">
          <cell r="A613" t="str">
            <v>Perkin, Mr. John Henry</v>
          </cell>
          <cell r="B613" t="str">
            <v>Perkin</v>
          </cell>
          <cell r="C613" t="str">
            <v xml:space="preserve"> Mr. John Henry</v>
          </cell>
          <cell r="D613">
            <v>22</v>
          </cell>
          <cell r="E613">
            <v>0</v>
          </cell>
        </row>
        <row r="614">
          <cell r="A614" t="str">
            <v>Pernot, Mr. Rene</v>
          </cell>
          <cell r="B614" t="str">
            <v>Pernot</v>
          </cell>
          <cell r="C614" t="str">
            <v xml:space="preserve"> Mr. Rene</v>
          </cell>
          <cell r="E614">
            <v>0</v>
          </cell>
        </row>
        <row r="615">
          <cell r="A615" t="str">
            <v>Persson, Mr. Ernst Ulrik</v>
          </cell>
          <cell r="B615" t="str">
            <v>Persson</v>
          </cell>
          <cell r="C615" t="str">
            <v xml:space="preserve"> Mr. Ernst Ulrik</v>
          </cell>
          <cell r="D615">
            <v>25</v>
          </cell>
          <cell r="E615">
            <v>0</v>
          </cell>
        </row>
        <row r="616">
          <cell r="A616" t="str">
            <v>Peruschitz, Rev. Joseph Maria</v>
          </cell>
          <cell r="B616" t="str">
            <v>Peruschitz</v>
          </cell>
          <cell r="C616" t="str">
            <v xml:space="preserve"> Rev. Joseph Maria</v>
          </cell>
          <cell r="D616">
            <v>41</v>
          </cell>
          <cell r="E616">
            <v>0</v>
          </cell>
        </row>
        <row r="617">
          <cell r="A617" t="str">
            <v>Peter, Master. Michael J</v>
          </cell>
          <cell r="B617" t="str">
            <v>Peter</v>
          </cell>
          <cell r="C617" t="str">
            <v xml:space="preserve"> Master. Michael J</v>
          </cell>
          <cell r="E617">
            <v>0</v>
          </cell>
        </row>
        <row r="618">
          <cell r="A618" t="str">
            <v>Petersen, Mr. Marius</v>
          </cell>
          <cell r="B618" t="str">
            <v>Petersen</v>
          </cell>
          <cell r="C618" t="str">
            <v xml:space="preserve"> Mr. Marius</v>
          </cell>
          <cell r="D618">
            <v>24</v>
          </cell>
          <cell r="E618">
            <v>0</v>
          </cell>
        </row>
        <row r="619">
          <cell r="A619" t="str">
            <v>Petroff, Mr. Nedelio</v>
          </cell>
          <cell r="B619" t="str">
            <v>Petroff</v>
          </cell>
          <cell r="C619" t="str">
            <v xml:space="preserve"> Mr. Nedelio</v>
          </cell>
          <cell r="D619">
            <v>19</v>
          </cell>
          <cell r="E619">
            <v>0</v>
          </cell>
        </row>
        <row r="620">
          <cell r="A620" t="str">
            <v>Petroff, Mr. Pastcho ("Pentcho")</v>
          </cell>
          <cell r="B620" t="str">
            <v>Petroff</v>
          </cell>
          <cell r="C620" t="str">
            <v xml:space="preserve"> Mr. Pastcho ("Pentcho")</v>
          </cell>
          <cell r="E620">
            <v>0</v>
          </cell>
        </row>
        <row r="621">
          <cell r="A621" t="str">
            <v>Petterson, Mr. Johan Emil</v>
          </cell>
          <cell r="B621" t="str">
            <v>Petterson</v>
          </cell>
          <cell r="C621" t="str">
            <v xml:space="preserve"> Mr. Johan Emil</v>
          </cell>
          <cell r="D621">
            <v>25</v>
          </cell>
          <cell r="E621">
            <v>0</v>
          </cell>
        </row>
        <row r="622">
          <cell r="A622" t="str">
            <v>Peuchen, Major. Arthur Godfrey</v>
          </cell>
          <cell r="B622" t="str">
            <v>Peuchen</v>
          </cell>
          <cell r="C622" t="str">
            <v xml:space="preserve"> Major. Arthur Godfrey</v>
          </cell>
          <cell r="D622">
            <v>52</v>
          </cell>
          <cell r="E622">
            <v>0</v>
          </cell>
        </row>
        <row r="623">
          <cell r="A623" t="str">
            <v>Phillips, Mr. Escott Robert</v>
          </cell>
          <cell r="B623" t="str">
            <v>Phillips</v>
          </cell>
          <cell r="C623" t="str">
            <v xml:space="preserve"> Mr. Escott Robert</v>
          </cell>
          <cell r="D623">
            <v>43</v>
          </cell>
          <cell r="E623">
            <v>1</v>
          </cell>
        </row>
        <row r="624">
          <cell r="A624" t="str">
            <v>Pickard, Mr. Berk (Berk Trembisky)</v>
          </cell>
          <cell r="B624" t="str">
            <v>Pickard</v>
          </cell>
          <cell r="C624" t="str">
            <v xml:space="preserve"> Mr. Berk (Berk Trembisky)</v>
          </cell>
          <cell r="D624">
            <v>32</v>
          </cell>
          <cell r="E624">
            <v>0</v>
          </cell>
        </row>
        <row r="625">
          <cell r="A625" t="str">
            <v>Plotcharsky, Mr. Vasil</v>
          </cell>
          <cell r="B625" t="str">
            <v>Plotcharsky</v>
          </cell>
          <cell r="C625" t="str">
            <v xml:space="preserve"> Mr. Vasil</v>
          </cell>
          <cell r="E625">
            <v>0</v>
          </cell>
        </row>
        <row r="626">
          <cell r="A626" t="str">
            <v>Pokrnic, Mr. Tome</v>
          </cell>
          <cell r="B626" t="str">
            <v>Pokrnic</v>
          </cell>
          <cell r="C626" t="str">
            <v xml:space="preserve"> Mr. Tome</v>
          </cell>
          <cell r="D626">
            <v>24</v>
          </cell>
          <cell r="E626">
            <v>0</v>
          </cell>
        </row>
        <row r="627">
          <cell r="A627" t="str">
            <v>Pokrnic, Mr. Mate</v>
          </cell>
          <cell r="B627" t="str">
            <v>Pokrnic</v>
          </cell>
          <cell r="C627" t="str">
            <v xml:space="preserve"> Mr. Mate</v>
          </cell>
          <cell r="D627">
            <v>17</v>
          </cell>
          <cell r="E627">
            <v>0</v>
          </cell>
        </row>
        <row r="628">
          <cell r="A628" t="str">
            <v>Ponesell, Mr. Martin</v>
          </cell>
          <cell r="B628" t="str">
            <v>Ponesell</v>
          </cell>
          <cell r="C628" t="str">
            <v xml:space="preserve"> Mr. Martin</v>
          </cell>
          <cell r="D628">
            <v>34</v>
          </cell>
          <cell r="E628">
            <v>0</v>
          </cell>
        </row>
        <row r="629">
          <cell r="A629" t="str">
            <v>Portaluppi, Mr. Emilio Ilario Giuseppe</v>
          </cell>
          <cell r="B629" t="str">
            <v>Portaluppi</v>
          </cell>
          <cell r="C629" t="str">
            <v xml:space="preserve"> Mr. Emilio Ilario Giuseppe</v>
          </cell>
          <cell r="D629">
            <v>30</v>
          </cell>
          <cell r="E629">
            <v>0</v>
          </cell>
        </row>
        <row r="630">
          <cell r="A630" t="str">
            <v>Porter, Mr. Walter Chamberlain</v>
          </cell>
          <cell r="B630" t="str">
            <v>Porter</v>
          </cell>
          <cell r="C630" t="str">
            <v xml:space="preserve"> Mr. Walter Chamberlain</v>
          </cell>
          <cell r="D630">
            <v>47</v>
          </cell>
          <cell r="E630">
            <v>0</v>
          </cell>
        </row>
        <row r="631">
          <cell r="A631" t="str">
            <v>Pulbaum, Mr. Franz</v>
          </cell>
          <cell r="B631" t="str">
            <v>Pulbaum</v>
          </cell>
          <cell r="C631" t="str">
            <v xml:space="preserve"> Mr. Franz</v>
          </cell>
          <cell r="D631">
            <v>27</v>
          </cell>
          <cell r="E631">
            <v>0</v>
          </cell>
        </row>
        <row r="632">
          <cell r="A632" t="str">
            <v>Radeff, Mr. Alexander</v>
          </cell>
          <cell r="B632" t="str">
            <v>Radeff</v>
          </cell>
          <cell r="C632" t="str">
            <v xml:space="preserve"> Mr. Alexander</v>
          </cell>
          <cell r="E632">
            <v>0</v>
          </cell>
        </row>
        <row r="633">
          <cell r="A633" t="str">
            <v>Razi, Mr. Raihed</v>
          </cell>
          <cell r="B633" t="str">
            <v>Razi</v>
          </cell>
          <cell r="C633" t="str">
            <v xml:space="preserve"> Mr. Raihed</v>
          </cell>
          <cell r="E633">
            <v>0</v>
          </cell>
        </row>
        <row r="634">
          <cell r="A634" t="str">
            <v>Reed, Mr. James George</v>
          </cell>
          <cell r="B634" t="str">
            <v>Reed</v>
          </cell>
          <cell r="C634" t="str">
            <v xml:space="preserve"> Mr. James George</v>
          </cell>
          <cell r="E634">
            <v>0</v>
          </cell>
        </row>
        <row r="635">
          <cell r="A635" t="str">
            <v>Reeves, Mr. David</v>
          </cell>
          <cell r="B635" t="str">
            <v>Reeves</v>
          </cell>
          <cell r="C635" t="str">
            <v xml:space="preserve"> Mr. David</v>
          </cell>
          <cell r="D635">
            <v>36</v>
          </cell>
          <cell r="E635">
            <v>0</v>
          </cell>
        </row>
        <row r="636">
          <cell r="A636" t="str">
            <v>Rekic, Mr. Tido</v>
          </cell>
          <cell r="B636" t="str">
            <v>Rekic</v>
          </cell>
          <cell r="C636" t="str">
            <v xml:space="preserve"> Mr. Tido</v>
          </cell>
          <cell r="D636">
            <v>38</v>
          </cell>
          <cell r="E636">
            <v>0</v>
          </cell>
        </row>
        <row r="637">
          <cell r="A637" t="str">
            <v>Renouf, Mr. Peter Henry</v>
          </cell>
          <cell r="B637" t="str">
            <v>Renouf</v>
          </cell>
          <cell r="C637" t="str">
            <v xml:space="preserve"> Mr. Peter Henry</v>
          </cell>
          <cell r="D637">
            <v>34</v>
          </cell>
          <cell r="E637">
            <v>1</v>
          </cell>
        </row>
        <row r="638">
          <cell r="A638" t="str">
            <v>Reuchlin, Jonkheer. John George</v>
          </cell>
          <cell r="B638" t="str">
            <v>Reuchlin</v>
          </cell>
          <cell r="C638" t="str">
            <v xml:space="preserve"> Jonkheer. John George</v>
          </cell>
          <cell r="D638">
            <v>38</v>
          </cell>
          <cell r="E638">
            <v>0</v>
          </cell>
        </row>
        <row r="639">
          <cell r="A639" t="str">
            <v>Reynolds, Mr. Harold J</v>
          </cell>
          <cell r="B639" t="str">
            <v>Reynolds</v>
          </cell>
          <cell r="C639" t="str">
            <v xml:space="preserve"> Mr. Harold J</v>
          </cell>
          <cell r="D639">
            <v>21</v>
          </cell>
          <cell r="E639">
            <v>0</v>
          </cell>
        </row>
        <row r="640">
          <cell r="A640" t="str">
            <v>Rheims, Mr. George Alexander Lucien</v>
          </cell>
          <cell r="B640" t="str">
            <v>Rheims</v>
          </cell>
          <cell r="C640" t="str">
            <v xml:space="preserve"> Mr. George Alexander Lucien</v>
          </cell>
          <cell r="E640">
            <v>0</v>
          </cell>
        </row>
        <row r="641">
          <cell r="A641" t="str">
            <v>Rice, Master. Albert</v>
          </cell>
          <cell r="B641" t="str">
            <v>Rice</v>
          </cell>
          <cell r="C641" t="str">
            <v xml:space="preserve"> Master. Albert</v>
          </cell>
          <cell r="D641">
            <v>10</v>
          </cell>
          <cell r="E641">
            <v>0</v>
          </cell>
        </row>
        <row r="642">
          <cell r="A642" t="str">
            <v>Rice, Master. George Hugh</v>
          </cell>
          <cell r="B642" t="str">
            <v>Rice</v>
          </cell>
          <cell r="C642" t="str">
            <v xml:space="preserve"> Master. George Hugh</v>
          </cell>
          <cell r="D642">
            <v>8</v>
          </cell>
          <cell r="E642">
            <v>0</v>
          </cell>
        </row>
        <row r="643">
          <cell r="A643" t="str">
            <v>Rice, Master. Eric</v>
          </cell>
          <cell r="B643" t="str">
            <v>Rice</v>
          </cell>
          <cell r="C643" t="str">
            <v xml:space="preserve"> Master. Eric</v>
          </cell>
          <cell r="D643">
            <v>7</v>
          </cell>
          <cell r="E643">
            <v>0</v>
          </cell>
        </row>
        <row r="644">
          <cell r="A644" t="str">
            <v>Rice, Master. Arthur</v>
          </cell>
          <cell r="B644" t="str">
            <v>Rice</v>
          </cell>
          <cell r="C644" t="str">
            <v xml:space="preserve"> Master. Arthur</v>
          </cell>
          <cell r="D644">
            <v>4</v>
          </cell>
          <cell r="E644">
            <v>0</v>
          </cell>
        </row>
        <row r="645">
          <cell r="A645" t="str">
            <v>Rice, Master. Eugene</v>
          </cell>
          <cell r="B645" t="str">
            <v>Rice</v>
          </cell>
          <cell r="C645" t="str">
            <v xml:space="preserve"> Master. Eugene</v>
          </cell>
          <cell r="D645">
            <v>2</v>
          </cell>
          <cell r="E645">
            <v>0</v>
          </cell>
        </row>
        <row r="646">
          <cell r="A646" t="str">
            <v>Richard, Mr. Emile</v>
          </cell>
          <cell r="B646" t="str">
            <v>Richard</v>
          </cell>
          <cell r="C646" t="str">
            <v xml:space="preserve"> Mr. Emile</v>
          </cell>
          <cell r="D646">
            <v>23</v>
          </cell>
          <cell r="E646">
            <v>0</v>
          </cell>
        </row>
        <row r="647">
          <cell r="A647" t="str">
            <v>Richards, Master. William Rowe</v>
          </cell>
          <cell r="B647" t="str">
            <v>Richards</v>
          </cell>
          <cell r="C647" t="str">
            <v xml:space="preserve"> Master. William Rowe</v>
          </cell>
          <cell r="D647">
            <v>3</v>
          </cell>
          <cell r="E647">
            <v>0</v>
          </cell>
        </row>
        <row r="648">
          <cell r="A648" t="str">
            <v>Richards, Master. George Sibley</v>
          </cell>
          <cell r="B648" t="str">
            <v>Richards</v>
          </cell>
          <cell r="C648" t="str">
            <v xml:space="preserve"> Master. George Sibley</v>
          </cell>
          <cell r="D648">
            <v>0.83</v>
          </cell>
          <cell r="E648">
            <v>0</v>
          </cell>
        </row>
        <row r="649">
          <cell r="A649" t="str">
            <v>Ringhini, Mr. Sante</v>
          </cell>
          <cell r="B649" t="str">
            <v>Ringhini</v>
          </cell>
          <cell r="C649" t="str">
            <v xml:space="preserve"> Mr. Sante</v>
          </cell>
          <cell r="D649">
            <v>22</v>
          </cell>
          <cell r="E649">
            <v>0</v>
          </cell>
        </row>
        <row r="650">
          <cell r="A650" t="str">
            <v>Rintamaki, Mr. Matti</v>
          </cell>
          <cell r="B650" t="str">
            <v>Rintamaki</v>
          </cell>
          <cell r="C650" t="str">
            <v xml:space="preserve"> Mr. Matti</v>
          </cell>
          <cell r="D650">
            <v>35</v>
          </cell>
          <cell r="E650">
            <v>0</v>
          </cell>
        </row>
        <row r="651">
          <cell r="A651" t="str">
            <v>Risien, Mr. Samuel Beard</v>
          </cell>
          <cell r="B651" t="str">
            <v>Risien</v>
          </cell>
          <cell r="C651" t="str">
            <v xml:space="preserve"> Mr. Samuel Beard</v>
          </cell>
          <cell r="E651">
            <v>0</v>
          </cell>
        </row>
        <row r="652">
          <cell r="A652" t="str">
            <v>Robbins, Mr. Victor</v>
          </cell>
          <cell r="B652" t="str">
            <v>Robbins</v>
          </cell>
          <cell r="C652" t="str">
            <v xml:space="preserve"> Mr. Victor</v>
          </cell>
          <cell r="E652">
            <v>0</v>
          </cell>
        </row>
        <row r="653">
          <cell r="A653" t="str">
            <v>Robins, Mr. Alexander A</v>
          </cell>
          <cell r="B653" t="str">
            <v>Robins</v>
          </cell>
          <cell r="C653" t="str">
            <v xml:space="preserve"> Mr. Alexander A</v>
          </cell>
          <cell r="D653">
            <v>50</v>
          </cell>
          <cell r="E653">
            <v>1</v>
          </cell>
        </row>
        <row r="654">
          <cell r="A654" t="str">
            <v>Roebling, Mr. Washington Augustus II</v>
          </cell>
          <cell r="B654" t="str">
            <v>Roebling</v>
          </cell>
          <cell r="C654" t="str">
            <v xml:space="preserve"> Mr. Washington Augustus II</v>
          </cell>
          <cell r="D654">
            <v>31</v>
          </cell>
          <cell r="E654">
            <v>0</v>
          </cell>
        </row>
        <row r="655">
          <cell r="A655" t="str">
            <v>Rogers, Mr. Reginald Harry</v>
          </cell>
          <cell r="B655" t="str">
            <v>Rogers</v>
          </cell>
          <cell r="C655" t="str">
            <v xml:space="preserve"> Mr. Reginald Harry</v>
          </cell>
          <cell r="D655">
            <v>19</v>
          </cell>
          <cell r="E655">
            <v>0</v>
          </cell>
        </row>
        <row r="656">
          <cell r="A656" t="str">
            <v>Rogers, Mr. William John</v>
          </cell>
          <cell r="B656" t="str">
            <v>Rogers</v>
          </cell>
          <cell r="C656" t="str">
            <v xml:space="preserve"> Mr. William John</v>
          </cell>
          <cell r="E656">
            <v>0</v>
          </cell>
        </row>
        <row r="657">
          <cell r="A657" t="str">
            <v>Romaine, Mr. Charles Hallace ("Mr C Rolmane")</v>
          </cell>
          <cell r="B657" t="str">
            <v>Romaine</v>
          </cell>
          <cell r="C657" t="str">
            <v xml:space="preserve"> Mr. Charles Hallace ("Mr C Rolmane")</v>
          </cell>
          <cell r="D657">
            <v>45</v>
          </cell>
          <cell r="E657">
            <v>0</v>
          </cell>
        </row>
        <row r="658">
          <cell r="A658" t="str">
            <v>Rommetvedt, Mr. Knud Paust</v>
          </cell>
          <cell r="B658" t="str">
            <v>Rommetvedt</v>
          </cell>
          <cell r="C658" t="str">
            <v xml:space="preserve"> Mr. Knud Paust</v>
          </cell>
          <cell r="E658">
            <v>0</v>
          </cell>
        </row>
        <row r="659">
          <cell r="A659" t="str">
            <v>Rood, Mr. Hugh Roscoe</v>
          </cell>
          <cell r="B659" t="str">
            <v>Rood</v>
          </cell>
          <cell r="C659" t="str">
            <v xml:space="preserve"> Mr. Hugh Roscoe</v>
          </cell>
          <cell r="E659">
            <v>0</v>
          </cell>
        </row>
        <row r="660">
          <cell r="A660" t="str">
            <v>Rosblom, Mr. Viktor Richard</v>
          </cell>
          <cell r="B660" t="str">
            <v>Rosblom</v>
          </cell>
          <cell r="C660" t="str">
            <v xml:space="preserve"> Mr. Viktor Richard</v>
          </cell>
          <cell r="D660">
            <v>18</v>
          </cell>
          <cell r="E660">
            <v>1</v>
          </cell>
        </row>
        <row r="661">
          <cell r="A661" t="str">
            <v>Rosenshine, Mr. George (Mr George Thorne")"</v>
          </cell>
          <cell r="B661" t="str">
            <v>Rosenshine</v>
          </cell>
          <cell r="C661" t="str">
            <v xml:space="preserve"> Mr. George (Mr George Thorne")"</v>
          </cell>
          <cell r="D661">
            <v>46</v>
          </cell>
          <cell r="E661">
            <v>0</v>
          </cell>
        </row>
        <row r="662">
          <cell r="A662" t="str">
            <v>Ross, Mr. John Hugo</v>
          </cell>
          <cell r="B662" t="str">
            <v>Ross</v>
          </cell>
          <cell r="C662" t="str">
            <v xml:space="preserve"> Mr. John Hugo</v>
          </cell>
          <cell r="D662">
            <v>36</v>
          </cell>
          <cell r="E662">
            <v>0</v>
          </cell>
        </row>
        <row r="663">
          <cell r="A663" t="str">
            <v>Rothschild, Mr. Martin</v>
          </cell>
          <cell r="B663" t="str">
            <v>Rothschild</v>
          </cell>
          <cell r="C663" t="str">
            <v xml:space="preserve"> Mr. Martin</v>
          </cell>
          <cell r="D663">
            <v>55</v>
          </cell>
          <cell r="E663">
            <v>1</v>
          </cell>
        </row>
        <row r="664">
          <cell r="A664" t="str">
            <v>Rouse, Mr. Richard Henry</v>
          </cell>
          <cell r="B664" t="str">
            <v>Rouse</v>
          </cell>
          <cell r="C664" t="str">
            <v xml:space="preserve"> Mr. Richard Henry</v>
          </cell>
          <cell r="D664">
            <v>50</v>
          </cell>
          <cell r="E664">
            <v>0</v>
          </cell>
        </row>
        <row r="665">
          <cell r="A665" t="str">
            <v>Rowe, Mr. Alfred G</v>
          </cell>
          <cell r="B665" t="str">
            <v>Rowe</v>
          </cell>
          <cell r="C665" t="str">
            <v xml:space="preserve"> Mr. Alfred G</v>
          </cell>
          <cell r="D665">
            <v>33</v>
          </cell>
          <cell r="E665">
            <v>0</v>
          </cell>
        </row>
        <row r="666">
          <cell r="A666" t="str">
            <v>Rush, Mr. Alfred George John</v>
          </cell>
          <cell r="B666" t="str">
            <v>Rush</v>
          </cell>
          <cell r="C666" t="str">
            <v xml:space="preserve"> Mr. Alfred George John</v>
          </cell>
          <cell r="D666">
            <v>16</v>
          </cell>
          <cell r="E666">
            <v>0</v>
          </cell>
        </row>
        <row r="667">
          <cell r="A667" t="str">
            <v>Ryan, Mr. Patrick</v>
          </cell>
          <cell r="B667" t="str">
            <v>Ryan</v>
          </cell>
          <cell r="C667" t="str">
            <v xml:space="preserve"> Mr. Patrick</v>
          </cell>
          <cell r="E667">
            <v>0</v>
          </cell>
        </row>
        <row r="668">
          <cell r="A668" t="str">
            <v>Ryan, Mr. Edward</v>
          </cell>
          <cell r="B668" t="str">
            <v>Ryan</v>
          </cell>
          <cell r="C668" t="str">
            <v xml:space="preserve"> Mr. Edward</v>
          </cell>
          <cell r="E668">
            <v>0</v>
          </cell>
        </row>
        <row r="669">
          <cell r="A669" t="str">
            <v>Ryerson, Mr. Arthur Larned</v>
          </cell>
          <cell r="B669" t="str">
            <v>Ryerson</v>
          </cell>
          <cell r="C669" t="str">
            <v xml:space="preserve"> Mr. Arthur Larned</v>
          </cell>
          <cell r="D669">
            <v>61</v>
          </cell>
          <cell r="E669">
            <v>1</v>
          </cell>
        </row>
        <row r="670">
          <cell r="A670" t="str">
            <v>Ryerson, Master. John Borie</v>
          </cell>
          <cell r="B670" t="str">
            <v>Ryerson</v>
          </cell>
          <cell r="C670" t="str">
            <v xml:space="preserve"> Master. John Borie</v>
          </cell>
          <cell r="D670">
            <v>13</v>
          </cell>
          <cell r="E670">
            <v>1</v>
          </cell>
        </row>
        <row r="671">
          <cell r="A671" t="str">
            <v>Saad, Mr. Khalil</v>
          </cell>
          <cell r="B671" t="str">
            <v>Saad</v>
          </cell>
          <cell r="C671" t="str">
            <v xml:space="preserve"> Mr. Khalil</v>
          </cell>
          <cell r="D671">
            <v>25</v>
          </cell>
          <cell r="E671">
            <v>0</v>
          </cell>
        </row>
        <row r="672">
          <cell r="A672" t="str">
            <v>Saad, Mr. Amin</v>
          </cell>
          <cell r="B672" t="str">
            <v>Saad</v>
          </cell>
          <cell r="C672" t="str">
            <v xml:space="preserve"> Mr. Amin</v>
          </cell>
          <cell r="E672">
            <v>0</v>
          </cell>
        </row>
        <row r="673">
          <cell r="A673" t="str">
            <v>Saade, Mr. Jean Nassr</v>
          </cell>
          <cell r="B673" t="str">
            <v>Saade</v>
          </cell>
          <cell r="C673" t="str">
            <v xml:space="preserve"> Mr. Jean Nassr</v>
          </cell>
          <cell r="E673">
            <v>0</v>
          </cell>
        </row>
        <row r="674">
          <cell r="A674" t="str">
            <v>Saalfeld, Mr. Adolphe</v>
          </cell>
          <cell r="B674" t="str">
            <v>Saalfeld</v>
          </cell>
          <cell r="C674" t="str">
            <v xml:space="preserve"> Mr. Adolphe</v>
          </cell>
          <cell r="E674">
            <v>0</v>
          </cell>
        </row>
        <row r="675">
          <cell r="A675" t="str">
            <v>Sadlier, Mr. Matthew</v>
          </cell>
          <cell r="B675" t="str">
            <v>Sadlier</v>
          </cell>
          <cell r="C675" t="str">
            <v xml:space="preserve"> Mr. Matthew</v>
          </cell>
          <cell r="E675">
            <v>0</v>
          </cell>
        </row>
        <row r="676">
          <cell r="A676" t="str">
            <v>Sadowitz, Mr. Harry</v>
          </cell>
          <cell r="B676" t="str">
            <v>Sadowitz</v>
          </cell>
          <cell r="C676" t="str">
            <v xml:space="preserve"> Mr. Harry</v>
          </cell>
          <cell r="E676">
            <v>0</v>
          </cell>
        </row>
        <row r="677">
          <cell r="A677" t="str">
            <v>Saether, Mr. Simon Sivertsen</v>
          </cell>
          <cell r="B677" t="str">
            <v>Saether</v>
          </cell>
          <cell r="C677" t="str">
            <v xml:space="preserve"> Mr. Simon Sivertsen</v>
          </cell>
          <cell r="D677">
            <v>38.5</v>
          </cell>
          <cell r="E677">
            <v>0</v>
          </cell>
        </row>
        <row r="678">
          <cell r="A678" t="str">
            <v>Sage, Master. William Henry</v>
          </cell>
          <cell r="B678" t="str">
            <v>Sage</v>
          </cell>
          <cell r="C678" t="str">
            <v xml:space="preserve"> Master. William Henry</v>
          </cell>
          <cell r="D678">
            <v>14.5</v>
          </cell>
          <cell r="E678">
            <v>0</v>
          </cell>
        </row>
        <row r="679">
          <cell r="A679" t="str">
            <v>Sage, Master. Thomas Henry</v>
          </cell>
          <cell r="B679" t="str">
            <v>Sage</v>
          </cell>
          <cell r="C679" t="str">
            <v xml:space="preserve"> Master. Thomas Henry</v>
          </cell>
          <cell r="E679">
            <v>0</v>
          </cell>
        </row>
        <row r="680">
          <cell r="A680" t="str">
            <v>Sage, Mr. Frederick</v>
          </cell>
          <cell r="B680" t="str">
            <v>Sage</v>
          </cell>
          <cell r="C680" t="str">
            <v xml:space="preserve"> Mr. Frederick</v>
          </cell>
          <cell r="E680">
            <v>0</v>
          </cell>
        </row>
        <row r="681">
          <cell r="A681" t="str">
            <v>Sage, Mr. George John Jr</v>
          </cell>
          <cell r="B681" t="str">
            <v>Sage</v>
          </cell>
          <cell r="C681" t="str">
            <v xml:space="preserve"> Mr. George John Jr</v>
          </cell>
          <cell r="E681">
            <v>0</v>
          </cell>
        </row>
        <row r="682">
          <cell r="A682" t="str">
            <v>Sage, Mr. Douglas Bullen</v>
          </cell>
          <cell r="B682" t="str">
            <v>Sage</v>
          </cell>
          <cell r="C682" t="str">
            <v xml:space="preserve"> Mr. Douglas Bullen</v>
          </cell>
          <cell r="E682">
            <v>0</v>
          </cell>
        </row>
        <row r="683">
          <cell r="A683" t="str">
            <v>Sage, Mr. John George</v>
          </cell>
          <cell r="B683" t="str">
            <v>Sage</v>
          </cell>
          <cell r="C683" t="str">
            <v xml:space="preserve"> Mr. John George</v>
          </cell>
          <cell r="E683">
            <v>0</v>
          </cell>
        </row>
        <row r="684">
          <cell r="A684" t="str">
            <v>Salander, Mr. Karl Johan</v>
          </cell>
          <cell r="B684" t="str">
            <v>Salander</v>
          </cell>
          <cell r="C684" t="str">
            <v xml:space="preserve"> Mr. Karl Johan</v>
          </cell>
          <cell r="D684">
            <v>24</v>
          </cell>
          <cell r="E684">
            <v>0</v>
          </cell>
        </row>
        <row r="685">
          <cell r="A685" t="str">
            <v>Salomon, Mr. Abraham L</v>
          </cell>
          <cell r="B685" t="str">
            <v>Salomon</v>
          </cell>
          <cell r="C685" t="str">
            <v xml:space="preserve"> Mr. Abraham L</v>
          </cell>
          <cell r="E685">
            <v>0</v>
          </cell>
        </row>
        <row r="686">
          <cell r="A686" t="str">
            <v>Salonen, Mr. Johan Werner</v>
          </cell>
          <cell r="B686" t="str">
            <v>Salonen</v>
          </cell>
          <cell r="C686" t="str">
            <v xml:space="preserve"> Mr. Johan Werner</v>
          </cell>
          <cell r="D686">
            <v>39</v>
          </cell>
          <cell r="E686">
            <v>0</v>
          </cell>
        </row>
        <row r="687">
          <cell r="A687" t="str">
            <v>Samaan, Mr. Youssef</v>
          </cell>
          <cell r="B687" t="str">
            <v>Samaan</v>
          </cell>
          <cell r="C687" t="str">
            <v xml:space="preserve"> Mr. Youssef</v>
          </cell>
          <cell r="E687">
            <v>0</v>
          </cell>
        </row>
        <row r="688">
          <cell r="A688" t="str">
            <v>Samaan, Mr. Elias</v>
          </cell>
          <cell r="B688" t="str">
            <v>Samaan</v>
          </cell>
          <cell r="C688" t="str">
            <v xml:space="preserve"> Mr. Elias</v>
          </cell>
          <cell r="E688">
            <v>0</v>
          </cell>
        </row>
        <row r="689">
          <cell r="A689" t="str">
            <v>Samaan, Mr. Hanna</v>
          </cell>
          <cell r="B689" t="str">
            <v>Samaan</v>
          </cell>
          <cell r="C689" t="str">
            <v xml:space="preserve"> Mr. Hanna</v>
          </cell>
          <cell r="E689">
            <v>0</v>
          </cell>
        </row>
        <row r="690">
          <cell r="A690" t="str">
            <v>Sap, Mr. Julius</v>
          </cell>
          <cell r="B690" t="str">
            <v>Sap</v>
          </cell>
          <cell r="C690" t="str">
            <v xml:space="preserve"> Mr. Julius</v>
          </cell>
          <cell r="D690">
            <v>25</v>
          </cell>
          <cell r="E690">
            <v>0</v>
          </cell>
        </row>
        <row r="691">
          <cell r="A691" t="str">
            <v>Saundercock, Mr. William Henry</v>
          </cell>
          <cell r="B691" t="str">
            <v>Saundercock</v>
          </cell>
          <cell r="C691" t="str">
            <v xml:space="preserve"> Mr. William Henry</v>
          </cell>
          <cell r="D691">
            <v>20</v>
          </cell>
          <cell r="E691">
            <v>0</v>
          </cell>
        </row>
        <row r="692">
          <cell r="A692" t="str">
            <v>Sawyer, Mr. Frederick Charles</v>
          </cell>
          <cell r="B692" t="str">
            <v>Sawyer</v>
          </cell>
          <cell r="C692" t="str">
            <v xml:space="preserve"> Mr. Frederick Charles</v>
          </cell>
          <cell r="D692">
            <v>24.5</v>
          </cell>
          <cell r="E692">
            <v>0</v>
          </cell>
        </row>
        <row r="693">
          <cell r="A693" t="str">
            <v>Scanlan, Mr. James</v>
          </cell>
          <cell r="B693" t="str">
            <v>Scanlan</v>
          </cell>
          <cell r="C693" t="str">
            <v xml:space="preserve"> Mr. James</v>
          </cell>
          <cell r="E693">
            <v>0</v>
          </cell>
        </row>
        <row r="694">
          <cell r="A694" t="str">
            <v>Schmidt, Mr. August</v>
          </cell>
          <cell r="B694" t="str">
            <v>Schmidt</v>
          </cell>
          <cell r="C694" t="str">
            <v xml:space="preserve"> Mr. August</v>
          </cell>
          <cell r="D694">
            <v>26</v>
          </cell>
          <cell r="E694">
            <v>0</v>
          </cell>
        </row>
        <row r="695">
          <cell r="A695" t="str">
            <v>Sdycoff, Mr. Todor</v>
          </cell>
          <cell r="B695" t="str">
            <v>Sdycoff</v>
          </cell>
          <cell r="C695" t="str">
            <v xml:space="preserve"> Mr. Todor</v>
          </cell>
          <cell r="E695">
            <v>0</v>
          </cell>
        </row>
        <row r="696">
          <cell r="A696" t="str">
            <v>Sedgwick, Mr. Charles Frederick Waddington</v>
          </cell>
          <cell r="B696" t="str">
            <v>Sedgwick</v>
          </cell>
          <cell r="C696" t="str">
            <v xml:space="preserve"> Mr. Charles Frederick Waddington</v>
          </cell>
          <cell r="D696">
            <v>25</v>
          </cell>
          <cell r="E696">
            <v>0</v>
          </cell>
        </row>
        <row r="697">
          <cell r="A697" t="str">
            <v>Seward, Mr. Frederic Kimber</v>
          </cell>
          <cell r="B697" t="str">
            <v>Seward</v>
          </cell>
          <cell r="C697" t="str">
            <v xml:space="preserve"> Mr. Frederic Kimber</v>
          </cell>
          <cell r="D697">
            <v>34</v>
          </cell>
          <cell r="E697">
            <v>0</v>
          </cell>
        </row>
        <row r="698">
          <cell r="A698" t="str">
            <v>Sharp, Mr. Percival James R</v>
          </cell>
          <cell r="B698" t="str">
            <v>Sharp</v>
          </cell>
          <cell r="C698" t="str">
            <v xml:space="preserve"> Mr. Percival James R</v>
          </cell>
          <cell r="D698">
            <v>27</v>
          </cell>
          <cell r="E698">
            <v>0</v>
          </cell>
        </row>
        <row r="699">
          <cell r="A699" t="str">
            <v>Shaughnessy, Mr. Patrick</v>
          </cell>
          <cell r="B699" t="str">
            <v>Shaughnessy</v>
          </cell>
          <cell r="C699" t="str">
            <v xml:space="preserve"> Mr. Patrick</v>
          </cell>
          <cell r="E699">
            <v>0</v>
          </cell>
        </row>
        <row r="700">
          <cell r="A700" t="str">
            <v>Sheerlinck, Mr. Jan Baptist</v>
          </cell>
          <cell r="B700" t="str">
            <v>Sheerlinck</v>
          </cell>
          <cell r="C700" t="str">
            <v xml:space="preserve"> Mr. Jan Baptist</v>
          </cell>
          <cell r="D700">
            <v>29</v>
          </cell>
          <cell r="E700">
            <v>0</v>
          </cell>
        </row>
        <row r="701">
          <cell r="A701" t="str">
            <v>Shellard, Mr. Frederick William</v>
          </cell>
          <cell r="B701" t="str">
            <v>Shellard</v>
          </cell>
          <cell r="C701" t="str">
            <v xml:space="preserve"> Mr. Frederick William</v>
          </cell>
          <cell r="E701">
            <v>0</v>
          </cell>
        </row>
        <row r="702">
          <cell r="A702" t="str">
            <v>Shorney, Mr. Charles Joseph</v>
          </cell>
          <cell r="B702" t="str">
            <v>Shorney</v>
          </cell>
          <cell r="C702" t="str">
            <v xml:space="preserve"> Mr. Charles Joseph</v>
          </cell>
          <cell r="E702">
            <v>0</v>
          </cell>
        </row>
        <row r="703">
          <cell r="A703" t="str">
            <v>Silverthorne, Mr. Spencer Victor</v>
          </cell>
          <cell r="B703" t="str">
            <v>Silverthorne</v>
          </cell>
          <cell r="C703" t="str">
            <v xml:space="preserve"> Mr. Spencer Victor</v>
          </cell>
          <cell r="D703">
            <v>35</v>
          </cell>
          <cell r="E703">
            <v>0</v>
          </cell>
        </row>
        <row r="704">
          <cell r="A704" t="str">
            <v>Silvey, Mr. William Baird</v>
          </cell>
          <cell r="B704" t="str">
            <v>Silvey</v>
          </cell>
          <cell r="C704" t="str">
            <v xml:space="preserve"> Mr. William Baird</v>
          </cell>
          <cell r="D704">
            <v>50</v>
          </cell>
          <cell r="E704">
            <v>1</v>
          </cell>
        </row>
        <row r="705">
          <cell r="A705" t="str">
            <v>Simmons, Mr. John</v>
          </cell>
          <cell r="B705" t="str">
            <v>Simmons</v>
          </cell>
          <cell r="C705" t="str">
            <v xml:space="preserve"> Mr. John</v>
          </cell>
          <cell r="E705">
            <v>0</v>
          </cell>
        </row>
        <row r="706">
          <cell r="A706" t="str">
            <v>Simonius-Blumer, Col. Oberst Alfons</v>
          </cell>
          <cell r="B706" t="str">
            <v>Simonius-Blumer</v>
          </cell>
          <cell r="C706" t="str">
            <v xml:space="preserve"> Col. Oberst Alfons</v>
          </cell>
          <cell r="D706">
            <v>56</v>
          </cell>
          <cell r="E706">
            <v>0</v>
          </cell>
        </row>
        <row r="707">
          <cell r="A707" t="str">
            <v>Sirayanian, Mr. Orsen</v>
          </cell>
          <cell r="B707" t="str">
            <v>Sirayanian</v>
          </cell>
          <cell r="C707" t="str">
            <v xml:space="preserve"> Mr. Orsen</v>
          </cell>
          <cell r="D707">
            <v>22</v>
          </cell>
          <cell r="E707">
            <v>0</v>
          </cell>
        </row>
        <row r="708">
          <cell r="A708" t="str">
            <v>Sirota, Mr. Maurice</v>
          </cell>
          <cell r="B708" t="str">
            <v>Sirota</v>
          </cell>
          <cell r="C708" t="str">
            <v xml:space="preserve"> Mr. Maurice</v>
          </cell>
          <cell r="E708">
            <v>0</v>
          </cell>
        </row>
        <row r="709">
          <cell r="A709" t="str">
            <v>Sivic, Mr. Husein</v>
          </cell>
          <cell r="B709" t="str">
            <v>Sivic</v>
          </cell>
          <cell r="C709" t="str">
            <v xml:space="preserve"> Mr. Husein</v>
          </cell>
          <cell r="D709">
            <v>40</v>
          </cell>
          <cell r="E709">
            <v>0</v>
          </cell>
        </row>
        <row r="710">
          <cell r="A710" t="str">
            <v>Sivola, Mr. Antti Wilhelm</v>
          </cell>
          <cell r="B710" t="str">
            <v>Sivola</v>
          </cell>
          <cell r="C710" t="str">
            <v xml:space="preserve"> Mr. Antti Wilhelm</v>
          </cell>
          <cell r="D710">
            <v>21</v>
          </cell>
          <cell r="E710">
            <v>0</v>
          </cell>
        </row>
        <row r="711">
          <cell r="A711" t="str">
            <v>Sjostedt, Mr. Ernst Adolf</v>
          </cell>
          <cell r="B711" t="str">
            <v>Sjostedt</v>
          </cell>
          <cell r="C711" t="str">
            <v xml:space="preserve"> Mr. Ernst Adolf</v>
          </cell>
          <cell r="D711">
            <v>59</v>
          </cell>
          <cell r="E711">
            <v>0</v>
          </cell>
        </row>
        <row r="712">
          <cell r="A712" t="str">
            <v>Skoog, Mr. Wilhelm</v>
          </cell>
          <cell r="B712" t="str">
            <v>Skoog</v>
          </cell>
          <cell r="C712" t="str">
            <v xml:space="preserve"> Mr. Wilhelm</v>
          </cell>
          <cell r="D712">
            <v>40</v>
          </cell>
          <cell r="E712">
            <v>1</v>
          </cell>
        </row>
        <row r="713">
          <cell r="A713" t="str">
            <v>Skoog, Master. Karl Thorsten</v>
          </cell>
          <cell r="B713" t="str">
            <v>Skoog</v>
          </cell>
          <cell r="C713" t="str">
            <v xml:space="preserve"> Master. Karl Thorsten</v>
          </cell>
          <cell r="D713">
            <v>10</v>
          </cell>
          <cell r="E713">
            <v>0</v>
          </cell>
        </row>
        <row r="714">
          <cell r="A714" t="str">
            <v>Skoog, Master. Harald</v>
          </cell>
          <cell r="B714" t="str">
            <v>Skoog</v>
          </cell>
          <cell r="C714" t="str">
            <v xml:space="preserve"> Master. Harald</v>
          </cell>
          <cell r="D714">
            <v>4</v>
          </cell>
          <cell r="E714">
            <v>0</v>
          </cell>
        </row>
        <row r="715">
          <cell r="A715" t="str">
            <v>Slabenoff, Mr. Petco</v>
          </cell>
          <cell r="B715" t="str">
            <v>Slabenoff</v>
          </cell>
          <cell r="C715" t="str">
            <v xml:space="preserve"> Mr. Petco</v>
          </cell>
          <cell r="E715">
            <v>0</v>
          </cell>
        </row>
        <row r="716">
          <cell r="A716" t="str">
            <v>Slemen, Mr. Richard James</v>
          </cell>
          <cell r="B716" t="str">
            <v>Slemen</v>
          </cell>
          <cell r="C716" t="str">
            <v xml:space="preserve"> Mr. Richard James</v>
          </cell>
          <cell r="D716">
            <v>35</v>
          </cell>
          <cell r="E716">
            <v>0</v>
          </cell>
        </row>
        <row r="717">
          <cell r="A717" t="str">
            <v>Slocovski, Mr. Selman Francis</v>
          </cell>
          <cell r="B717" t="str">
            <v>Slocovski</v>
          </cell>
          <cell r="C717" t="str">
            <v xml:space="preserve"> Mr. Selman Francis</v>
          </cell>
          <cell r="E717">
            <v>0</v>
          </cell>
        </row>
        <row r="718">
          <cell r="A718" t="str">
            <v>Sloper, Mr. William Thompson</v>
          </cell>
          <cell r="B718" t="str">
            <v>Sloper</v>
          </cell>
          <cell r="C718" t="str">
            <v xml:space="preserve"> Mr. William Thompson</v>
          </cell>
          <cell r="D718">
            <v>28</v>
          </cell>
          <cell r="E718">
            <v>0</v>
          </cell>
        </row>
        <row r="719">
          <cell r="A719" t="str">
            <v>Smart, Mr. John Montgomery</v>
          </cell>
          <cell r="B719" t="str">
            <v>Smart</v>
          </cell>
          <cell r="C719" t="str">
            <v xml:space="preserve"> Mr. John Montgomery</v>
          </cell>
          <cell r="D719">
            <v>56</v>
          </cell>
          <cell r="E719">
            <v>0</v>
          </cell>
        </row>
        <row r="720">
          <cell r="A720" t="str">
            <v>Smiljanic, Mr. Mile</v>
          </cell>
          <cell r="B720" t="str">
            <v>Smiljanic</v>
          </cell>
          <cell r="C720" t="str">
            <v xml:space="preserve"> Mr. Mile</v>
          </cell>
          <cell r="E720">
            <v>0</v>
          </cell>
        </row>
        <row r="721">
          <cell r="A721" t="str">
            <v>Smith, Mr. James Clinch</v>
          </cell>
          <cell r="B721" t="str">
            <v>Smith</v>
          </cell>
          <cell r="C721" t="str">
            <v xml:space="preserve"> Mr. James Clinch</v>
          </cell>
          <cell r="D721">
            <v>56</v>
          </cell>
          <cell r="E721">
            <v>1</v>
          </cell>
        </row>
        <row r="722">
          <cell r="A722" t="str">
            <v>Smith, Mr. Lucien Philip</v>
          </cell>
          <cell r="B722" t="str">
            <v>Smith</v>
          </cell>
          <cell r="C722" t="str">
            <v xml:space="preserve"> Mr. Lucien Philip</v>
          </cell>
          <cell r="D722">
            <v>24</v>
          </cell>
          <cell r="E722">
            <v>1</v>
          </cell>
        </row>
        <row r="723">
          <cell r="A723" t="str">
            <v>Smith, Mr. Thomas</v>
          </cell>
          <cell r="B723" t="str">
            <v>Smith</v>
          </cell>
          <cell r="C723" t="str">
            <v xml:space="preserve"> Mr. Thomas</v>
          </cell>
          <cell r="E723">
            <v>0</v>
          </cell>
        </row>
        <row r="724">
          <cell r="A724" t="str">
            <v>Smith, Mr. Richard William</v>
          </cell>
          <cell r="B724" t="str">
            <v>Smith</v>
          </cell>
          <cell r="C724" t="str">
            <v xml:space="preserve"> Mr. Richard William</v>
          </cell>
          <cell r="E724">
            <v>0</v>
          </cell>
        </row>
        <row r="725">
          <cell r="A725" t="str">
            <v>Snyder, Mr. John Pillsbury</v>
          </cell>
          <cell r="B725" t="str">
            <v>Snyder</v>
          </cell>
          <cell r="C725" t="str">
            <v xml:space="preserve"> Mr. John Pillsbury</v>
          </cell>
          <cell r="D725">
            <v>24</v>
          </cell>
          <cell r="E725">
            <v>1</v>
          </cell>
        </row>
        <row r="726">
          <cell r="A726" t="str">
            <v>Sobey, Mr. Samuel James Hayden</v>
          </cell>
          <cell r="B726" t="str">
            <v>Sobey</v>
          </cell>
          <cell r="C726" t="str">
            <v xml:space="preserve"> Mr. Samuel James Hayden</v>
          </cell>
          <cell r="D726">
            <v>25</v>
          </cell>
          <cell r="E726">
            <v>0</v>
          </cell>
        </row>
        <row r="727">
          <cell r="A727" t="str">
            <v>Soholt, Mr. Peter Andreas Lauritz Andersen</v>
          </cell>
          <cell r="B727" t="str">
            <v>Soholt</v>
          </cell>
          <cell r="C727" t="str">
            <v xml:space="preserve"> Mr. Peter Andreas Lauritz Andersen</v>
          </cell>
          <cell r="D727">
            <v>19</v>
          </cell>
          <cell r="E727">
            <v>0</v>
          </cell>
        </row>
        <row r="728">
          <cell r="A728" t="str">
            <v>Somerton, Mr. Francis William</v>
          </cell>
          <cell r="B728" t="str">
            <v>Somerton</v>
          </cell>
          <cell r="C728" t="str">
            <v xml:space="preserve"> Mr. Francis William</v>
          </cell>
          <cell r="D728">
            <v>30</v>
          </cell>
          <cell r="E728">
            <v>0</v>
          </cell>
        </row>
        <row r="729">
          <cell r="A729" t="str">
            <v>Spector, Mr. Woolf</v>
          </cell>
          <cell r="B729" t="str">
            <v>Spector</v>
          </cell>
          <cell r="C729" t="str">
            <v xml:space="preserve"> Mr. Woolf</v>
          </cell>
          <cell r="E729">
            <v>0</v>
          </cell>
        </row>
        <row r="730">
          <cell r="A730" t="str">
            <v>Spedden, Mr. Frederic Oakley</v>
          </cell>
          <cell r="B730" t="str">
            <v>Spedden</v>
          </cell>
          <cell r="C730" t="str">
            <v xml:space="preserve"> Mr. Frederic Oakley</v>
          </cell>
          <cell r="D730">
            <v>45</v>
          </cell>
          <cell r="E730">
            <v>1</v>
          </cell>
        </row>
        <row r="731">
          <cell r="A731" t="str">
            <v>Spedden, Master. Robert Douglas</v>
          </cell>
          <cell r="B731" t="str">
            <v>Spedden</v>
          </cell>
          <cell r="C731" t="str">
            <v xml:space="preserve"> Master. Robert Douglas</v>
          </cell>
          <cell r="D731">
            <v>6</v>
          </cell>
          <cell r="E731">
            <v>0</v>
          </cell>
        </row>
        <row r="732">
          <cell r="A732" t="str">
            <v>Spencer, Mr. William Augustus</v>
          </cell>
          <cell r="B732" t="str">
            <v>Spencer</v>
          </cell>
          <cell r="C732" t="str">
            <v xml:space="preserve"> Mr. William Augustus</v>
          </cell>
          <cell r="D732">
            <v>57</v>
          </cell>
          <cell r="E732">
            <v>0</v>
          </cell>
        </row>
        <row r="733">
          <cell r="A733" t="str">
            <v>Spinner, Mr. Henry John</v>
          </cell>
          <cell r="B733" t="str">
            <v>Spinner</v>
          </cell>
          <cell r="C733" t="str">
            <v xml:space="preserve"> Mr. Henry John</v>
          </cell>
          <cell r="D733">
            <v>32</v>
          </cell>
          <cell r="E733">
            <v>0</v>
          </cell>
        </row>
        <row r="734">
          <cell r="A734" t="str">
            <v>Stahelin-Maeglin, Dr. Max</v>
          </cell>
          <cell r="B734" t="str">
            <v>Stahelin-Maeglin</v>
          </cell>
          <cell r="C734" t="str">
            <v xml:space="preserve"> Dr. Max</v>
          </cell>
          <cell r="D734">
            <v>32</v>
          </cell>
          <cell r="E734">
            <v>0</v>
          </cell>
        </row>
        <row r="735">
          <cell r="A735" t="str">
            <v>Staneff, Mr. Ivan</v>
          </cell>
          <cell r="B735" t="str">
            <v>Staneff</v>
          </cell>
          <cell r="C735" t="str">
            <v xml:space="preserve"> Mr. Ivan</v>
          </cell>
          <cell r="E735">
            <v>0</v>
          </cell>
        </row>
        <row r="736">
          <cell r="A736" t="str">
            <v>Stankovic, Mr. Ivan</v>
          </cell>
          <cell r="B736" t="str">
            <v>Stankovic</v>
          </cell>
          <cell r="C736" t="str">
            <v xml:space="preserve"> Mr. Ivan</v>
          </cell>
          <cell r="D736">
            <v>33</v>
          </cell>
          <cell r="E736">
            <v>0</v>
          </cell>
        </row>
        <row r="737">
          <cell r="A737" t="str">
            <v>Stanley, Mr. Edward Roland</v>
          </cell>
          <cell r="B737" t="str">
            <v>Stanley</v>
          </cell>
          <cell r="C737" t="str">
            <v xml:space="preserve"> Mr. Edward Roland</v>
          </cell>
          <cell r="D737">
            <v>21</v>
          </cell>
          <cell r="E737">
            <v>0</v>
          </cell>
        </row>
        <row r="738">
          <cell r="A738" t="str">
            <v>Stanton, Mr. Samuel Ward</v>
          </cell>
          <cell r="B738" t="str">
            <v>Stanton</v>
          </cell>
          <cell r="C738" t="str">
            <v xml:space="preserve"> Mr. Samuel Ward</v>
          </cell>
          <cell r="D738">
            <v>41</v>
          </cell>
          <cell r="E738">
            <v>0</v>
          </cell>
        </row>
        <row r="739">
          <cell r="A739" t="str">
            <v>Stead, Mr. William Thomas</v>
          </cell>
          <cell r="B739" t="str">
            <v>Stead</v>
          </cell>
          <cell r="C739" t="str">
            <v xml:space="preserve"> Mr. William Thomas</v>
          </cell>
          <cell r="D739">
            <v>62</v>
          </cell>
          <cell r="E739">
            <v>0</v>
          </cell>
        </row>
        <row r="740">
          <cell r="A740" t="str">
            <v>Stengel, Mr. Charles Emil Henry</v>
          </cell>
          <cell r="B740" t="str">
            <v>Stengel</v>
          </cell>
          <cell r="C740" t="str">
            <v xml:space="preserve"> Mr. Charles Emil Henry</v>
          </cell>
          <cell r="D740">
            <v>54</v>
          </cell>
          <cell r="E740">
            <v>1</v>
          </cell>
        </row>
        <row r="741">
          <cell r="A741" t="str">
            <v>Stewart, Mr. Albert A</v>
          </cell>
          <cell r="B741" t="str">
            <v>Stewart</v>
          </cell>
          <cell r="C741" t="str">
            <v xml:space="preserve"> Mr. Albert A</v>
          </cell>
          <cell r="E741">
            <v>0</v>
          </cell>
        </row>
        <row r="742">
          <cell r="A742" t="str">
            <v>Stokes, Mr. Philip Joseph</v>
          </cell>
          <cell r="B742" t="str">
            <v>Stokes</v>
          </cell>
          <cell r="C742" t="str">
            <v xml:space="preserve"> Mr. Philip Joseph</v>
          </cell>
          <cell r="D742">
            <v>25</v>
          </cell>
          <cell r="E742">
            <v>0</v>
          </cell>
        </row>
        <row r="743">
          <cell r="A743" t="str">
            <v>Storey, Mr. Thomas</v>
          </cell>
          <cell r="B743" t="str">
            <v>Storey</v>
          </cell>
          <cell r="C743" t="str">
            <v xml:space="preserve"> Mr. Thomas</v>
          </cell>
          <cell r="D743">
            <v>60.5</v>
          </cell>
          <cell r="E743">
            <v>0</v>
          </cell>
        </row>
        <row r="744">
          <cell r="A744" t="str">
            <v>Stoytcheff, Mr. Ilia</v>
          </cell>
          <cell r="B744" t="str">
            <v>Stoytcheff</v>
          </cell>
          <cell r="C744" t="str">
            <v xml:space="preserve"> Mr. Ilia</v>
          </cell>
          <cell r="D744">
            <v>19</v>
          </cell>
          <cell r="E744">
            <v>0</v>
          </cell>
        </row>
        <row r="745">
          <cell r="A745" t="str">
            <v>Stranden, Mr. Juho</v>
          </cell>
          <cell r="B745" t="str">
            <v>Stranden</v>
          </cell>
          <cell r="C745" t="str">
            <v xml:space="preserve"> Mr. Juho</v>
          </cell>
          <cell r="D745">
            <v>31</v>
          </cell>
          <cell r="E745">
            <v>0</v>
          </cell>
        </row>
        <row r="746">
          <cell r="A746" t="str">
            <v>Straus, Mr. Isidor</v>
          </cell>
          <cell r="B746" t="str">
            <v>Straus</v>
          </cell>
          <cell r="C746" t="str">
            <v xml:space="preserve"> Mr. Isidor</v>
          </cell>
          <cell r="D746">
            <v>67</v>
          </cell>
          <cell r="E746">
            <v>1</v>
          </cell>
        </row>
        <row r="747">
          <cell r="A747" t="str">
            <v>Strilic, Mr. Ivan</v>
          </cell>
          <cell r="B747" t="str">
            <v>Strilic</v>
          </cell>
          <cell r="C747" t="str">
            <v xml:space="preserve"> Mr. Ivan</v>
          </cell>
          <cell r="D747">
            <v>27</v>
          </cell>
          <cell r="E747">
            <v>0</v>
          </cell>
        </row>
        <row r="748">
          <cell r="A748" t="str">
            <v>Sunderland, Mr. Victor Francis</v>
          </cell>
          <cell r="B748" t="str">
            <v>Sunderland</v>
          </cell>
          <cell r="C748" t="str">
            <v xml:space="preserve"> Mr. Victor Francis</v>
          </cell>
          <cell r="D748">
            <v>16</v>
          </cell>
          <cell r="E748">
            <v>0</v>
          </cell>
        </row>
        <row r="749">
          <cell r="A749" t="str">
            <v>Sundman, Mr. Johan Julian</v>
          </cell>
          <cell r="B749" t="str">
            <v>Sundman</v>
          </cell>
          <cell r="C749" t="str">
            <v xml:space="preserve"> Mr. Johan Julian</v>
          </cell>
          <cell r="D749">
            <v>44</v>
          </cell>
          <cell r="E749">
            <v>0</v>
          </cell>
        </row>
        <row r="750">
          <cell r="A750" t="str">
            <v>Sutehall, Mr. Henry Jr</v>
          </cell>
          <cell r="B750" t="str">
            <v>Sutehall</v>
          </cell>
          <cell r="C750" t="str">
            <v xml:space="preserve"> Mr. Henry Jr</v>
          </cell>
          <cell r="D750">
            <v>25</v>
          </cell>
          <cell r="E750">
            <v>0</v>
          </cell>
        </row>
        <row r="751">
          <cell r="A751" t="str">
            <v>Sutton, Mr. Frederick</v>
          </cell>
          <cell r="B751" t="str">
            <v>Sutton</v>
          </cell>
          <cell r="C751" t="str">
            <v xml:space="preserve"> Mr. Frederick</v>
          </cell>
          <cell r="D751">
            <v>61</v>
          </cell>
          <cell r="E751">
            <v>0</v>
          </cell>
        </row>
        <row r="752">
          <cell r="A752" t="str">
            <v>Svensson, Mr. Johan</v>
          </cell>
          <cell r="B752" t="str">
            <v>Svensson</v>
          </cell>
          <cell r="C752" t="str">
            <v xml:space="preserve"> Mr. Johan</v>
          </cell>
          <cell r="D752">
            <v>74</v>
          </cell>
          <cell r="E752">
            <v>0</v>
          </cell>
        </row>
        <row r="753">
          <cell r="A753" t="str">
            <v>Svensson, Mr. Olof</v>
          </cell>
          <cell r="B753" t="str">
            <v>Svensson</v>
          </cell>
          <cell r="C753" t="str">
            <v xml:space="preserve"> Mr. Olof</v>
          </cell>
          <cell r="D753">
            <v>24</v>
          </cell>
          <cell r="E753">
            <v>0</v>
          </cell>
        </row>
        <row r="754">
          <cell r="A754" t="str">
            <v>Svensson, Mr. Johan Cervin</v>
          </cell>
          <cell r="B754" t="str">
            <v>Svensson</v>
          </cell>
          <cell r="C754" t="str">
            <v xml:space="preserve"> Mr. Johan Cervin</v>
          </cell>
          <cell r="D754">
            <v>14</v>
          </cell>
          <cell r="E754">
            <v>0</v>
          </cell>
        </row>
        <row r="755">
          <cell r="A755" t="str">
            <v>Swane, Mr. George</v>
          </cell>
          <cell r="B755" t="str">
            <v>Swane</v>
          </cell>
          <cell r="C755" t="str">
            <v xml:space="preserve"> Mr. George</v>
          </cell>
          <cell r="D755">
            <v>18.5</v>
          </cell>
          <cell r="E755">
            <v>0</v>
          </cell>
        </row>
        <row r="756">
          <cell r="A756" t="str">
            <v>Sweet, Mr. George Frederick</v>
          </cell>
          <cell r="B756" t="str">
            <v>Sweet</v>
          </cell>
          <cell r="C756" t="str">
            <v xml:space="preserve"> Mr. George Frederick</v>
          </cell>
          <cell r="D756">
            <v>14</v>
          </cell>
          <cell r="E756">
            <v>0</v>
          </cell>
        </row>
        <row r="757">
          <cell r="A757" t="str">
            <v>Taussig, Mr. Emil</v>
          </cell>
          <cell r="B757" t="str">
            <v>Taussig</v>
          </cell>
          <cell r="C757" t="str">
            <v xml:space="preserve"> Mr. Emil</v>
          </cell>
          <cell r="D757">
            <v>52</v>
          </cell>
          <cell r="E757">
            <v>1</v>
          </cell>
        </row>
        <row r="758">
          <cell r="A758" t="str">
            <v>Taylor, Mr. Elmer Zebley</v>
          </cell>
          <cell r="B758" t="str">
            <v>Taylor</v>
          </cell>
          <cell r="C758" t="str">
            <v xml:space="preserve"> Mr. Elmer Zebley</v>
          </cell>
          <cell r="D758">
            <v>48</v>
          </cell>
          <cell r="E758">
            <v>0</v>
          </cell>
        </row>
        <row r="759">
          <cell r="A759" t="str">
            <v>Tenglin, Mr. Gunnar Isidor</v>
          </cell>
          <cell r="B759" t="str">
            <v>Tenglin</v>
          </cell>
          <cell r="C759" t="str">
            <v xml:space="preserve"> Mr. Gunnar Isidor</v>
          </cell>
          <cell r="D759">
            <v>25</v>
          </cell>
          <cell r="E759">
            <v>0</v>
          </cell>
        </row>
        <row r="760">
          <cell r="A760" t="str">
            <v>Thayer, Mr. John Borland</v>
          </cell>
          <cell r="B760" t="str">
            <v>Thayer</v>
          </cell>
          <cell r="C760" t="str">
            <v xml:space="preserve"> Mr. John Borland</v>
          </cell>
          <cell r="D760">
            <v>49</v>
          </cell>
          <cell r="E760">
            <v>1</v>
          </cell>
        </row>
        <row r="761">
          <cell r="A761" t="str">
            <v>Thayer, Mr. John Borland Jr</v>
          </cell>
          <cell r="B761" t="str">
            <v>Thayer</v>
          </cell>
          <cell r="C761" t="str">
            <v xml:space="preserve"> Mr. John Borland Jr</v>
          </cell>
          <cell r="D761">
            <v>17</v>
          </cell>
          <cell r="E761">
            <v>1</v>
          </cell>
        </row>
        <row r="762">
          <cell r="A762" t="str">
            <v>Theobald, Mr. Thomas Leonard</v>
          </cell>
          <cell r="B762" t="str">
            <v>Theobald</v>
          </cell>
          <cell r="C762" t="str">
            <v xml:space="preserve"> Mr. Thomas Leonard</v>
          </cell>
          <cell r="D762">
            <v>34</v>
          </cell>
          <cell r="E762">
            <v>0</v>
          </cell>
        </row>
        <row r="763">
          <cell r="A763" t="str">
            <v>Thomas, Master. Assad Alexander</v>
          </cell>
          <cell r="B763" t="str">
            <v>Thomas</v>
          </cell>
          <cell r="C763" t="str">
            <v xml:space="preserve"> Master. Assad Alexander</v>
          </cell>
          <cell r="D763">
            <v>0.42</v>
          </cell>
          <cell r="E763">
            <v>0</v>
          </cell>
        </row>
        <row r="764">
          <cell r="A764" t="str">
            <v>Thomas, Mr. John</v>
          </cell>
          <cell r="B764" t="str">
            <v>Thomas</v>
          </cell>
          <cell r="C764" t="str">
            <v xml:space="preserve"> Mr. John</v>
          </cell>
          <cell r="E764">
            <v>0</v>
          </cell>
        </row>
        <row r="765">
          <cell r="A765" t="str">
            <v>Thomas, Mr. Charles P</v>
          </cell>
          <cell r="B765" t="str">
            <v>Thomas</v>
          </cell>
          <cell r="C765" t="str">
            <v xml:space="preserve"> Mr. Charles P</v>
          </cell>
          <cell r="E765">
            <v>0</v>
          </cell>
        </row>
        <row r="766">
          <cell r="A766" t="str">
            <v>Thomas, Mr. Tannous</v>
          </cell>
          <cell r="B766" t="str">
            <v>Thomas</v>
          </cell>
          <cell r="C766" t="str">
            <v xml:space="preserve"> Mr. Tannous</v>
          </cell>
          <cell r="E766">
            <v>0</v>
          </cell>
        </row>
        <row r="767">
          <cell r="A767" t="str">
            <v>Thomson, Mr. Alexander Morrison</v>
          </cell>
          <cell r="B767" t="str">
            <v>Thomson</v>
          </cell>
          <cell r="C767" t="str">
            <v xml:space="preserve"> Mr. Alexander Morrison</v>
          </cell>
          <cell r="E767">
            <v>0</v>
          </cell>
        </row>
        <row r="768">
          <cell r="A768" t="str">
            <v>Thorneycroft, Mr. Percival</v>
          </cell>
          <cell r="B768" t="str">
            <v>Thorneycroft</v>
          </cell>
          <cell r="C768" t="str">
            <v xml:space="preserve"> Mr. Percival</v>
          </cell>
          <cell r="E768">
            <v>0</v>
          </cell>
        </row>
        <row r="769">
          <cell r="A769" t="str">
            <v>Tikkanen, Mr. Juho</v>
          </cell>
          <cell r="B769" t="str">
            <v>Tikkanen</v>
          </cell>
          <cell r="C769" t="str">
            <v xml:space="preserve"> Mr. Juho</v>
          </cell>
          <cell r="D769">
            <v>32</v>
          </cell>
          <cell r="E769">
            <v>0</v>
          </cell>
        </row>
        <row r="770">
          <cell r="A770" t="str">
            <v>Tobin, Mr. Roger</v>
          </cell>
          <cell r="B770" t="str">
            <v>Tobin</v>
          </cell>
          <cell r="C770" t="str">
            <v xml:space="preserve"> Mr. Roger</v>
          </cell>
          <cell r="E770">
            <v>0</v>
          </cell>
        </row>
        <row r="771">
          <cell r="A771" t="str">
            <v>Todoroff, Mr. Lalio</v>
          </cell>
          <cell r="B771" t="str">
            <v>Todoroff</v>
          </cell>
          <cell r="C771" t="str">
            <v xml:space="preserve"> Mr. Lalio</v>
          </cell>
          <cell r="E771">
            <v>0</v>
          </cell>
        </row>
        <row r="772">
          <cell r="A772" t="str">
            <v>Tomlin, Mr. Ernest Portage</v>
          </cell>
          <cell r="B772" t="str">
            <v>Tomlin</v>
          </cell>
          <cell r="C772" t="str">
            <v xml:space="preserve"> Mr. Ernest Portage</v>
          </cell>
          <cell r="D772">
            <v>30.5</v>
          </cell>
          <cell r="E772">
            <v>0</v>
          </cell>
        </row>
        <row r="773">
          <cell r="A773" t="str">
            <v>Torber, Mr. Ernst William</v>
          </cell>
          <cell r="B773" t="str">
            <v>Torber</v>
          </cell>
          <cell r="C773" t="str">
            <v xml:space="preserve"> Mr. Ernst William</v>
          </cell>
          <cell r="D773">
            <v>44</v>
          </cell>
          <cell r="E773">
            <v>0</v>
          </cell>
        </row>
        <row r="774">
          <cell r="A774" t="str">
            <v>Torfa, Mr. Assad</v>
          </cell>
          <cell r="B774" t="str">
            <v>Torfa</v>
          </cell>
          <cell r="C774" t="str">
            <v xml:space="preserve"> Mr. Assad</v>
          </cell>
          <cell r="E774">
            <v>0</v>
          </cell>
        </row>
        <row r="775">
          <cell r="A775" t="str">
            <v>Tornquist, Mr. William Henry</v>
          </cell>
          <cell r="B775" t="str">
            <v>Tornquist</v>
          </cell>
          <cell r="C775" t="str">
            <v xml:space="preserve"> Mr. William Henry</v>
          </cell>
          <cell r="D775">
            <v>25</v>
          </cell>
          <cell r="E775">
            <v>0</v>
          </cell>
        </row>
        <row r="776">
          <cell r="A776" t="str">
            <v>Toufik, Mr. Nakli</v>
          </cell>
          <cell r="B776" t="str">
            <v>Toufik</v>
          </cell>
          <cell r="C776" t="str">
            <v xml:space="preserve"> Mr. Nakli</v>
          </cell>
          <cell r="E776">
            <v>0</v>
          </cell>
        </row>
        <row r="777">
          <cell r="A777" t="str">
            <v>Touma, Master. Georges Youssef</v>
          </cell>
          <cell r="B777" t="str">
            <v>Touma</v>
          </cell>
          <cell r="C777" t="str">
            <v xml:space="preserve"> Master. Georges Youssef</v>
          </cell>
          <cell r="D777">
            <v>7</v>
          </cell>
          <cell r="E777">
            <v>0</v>
          </cell>
        </row>
        <row r="778">
          <cell r="A778" t="str">
            <v>Troupiansky, Mr. Moses Aaron</v>
          </cell>
          <cell r="B778" t="str">
            <v>Troupiansky</v>
          </cell>
          <cell r="C778" t="str">
            <v xml:space="preserve"> Mr. Moses Aaron</v>
          </cell>
          <cell r="D778">
            <v>23</v>
          </cell>
          <cell r="E778">
            <v>0</v>
          </cell>
        </row>
        <row r="779">
          <cell r="A779" t="str">
            <v>Tucker, Mr. Gilbert Milligan Jr</v>
          </cell>
          <cell r="B779" t="str">
            <v>Tucker</v>
          </cell>
          <cell r="C779" t="str">
            <v xml:space="preserve"> Mr. Gilbert Milligan Jr</v>
          </cell>
          <cell r="D779">
            <v>31</v>
          </cell>
          <cell r="E779">
            <v>0</v>
          </cell>
        </row>
        <row r="780">
          <cell r="A780" t="str">
            <v>Turcin, Mr. Stjepan</v>
          </cell>
          <cell r="B780" t="str">
            <v>Turcin</v>
          </cell>
          <cell r="C780" t="str">
            <v xml:space="preserve"> Mr. Stjepan</v>
          </cell>
          <cell r="D780">
            <v>36</v>
          </cell>
          <cell r="E780">
            <v>0</v>
          </cell>
        </row>
        <row r="781">
          <cell r="A781" t="str">
            <v>Turpin, Mr. William John Robert</v>
          </cell>
          <cell r="B781" t="str">
            <v>Turpin</v>
          </cell>
          <cell r="C781" t="str">
            <v xml:space="preserve"> Mr. William John Robert</v>
          </cell>
          <cell r="D781">
            <v>29</v>
          </cell>
          <cell r="E781">
            <v>1</v>
          </cell>
        </row>
        <row r="782">
          <cell r="A782" t="str">
            <v>Uruchurtu, Don. Manuel E</v>
          </cell>
          <cell r="B782" t="str">
            <v>Uruchurtu</v>
          </cell>
          <cell r="C782" t="str">
            <v xml:space="preserve"> Don. Manuel E</v>
          </cell>
          <cell r="D782">
            <v>40</v>
          </cell>
          <cell r="E782">
            <v>0</v>
          </cell>
        </row>
        <row r="783">
          <cell r="A783" t="str">
            <v>van Billiard, Mr. Austin Blyler</v>
          </cell>
          <cell r="B783" t="str">
            <v>van Billiard</v>
          </cell>
          <cell r="C783" t="str">
            <v xml:space="preserve"> Mr. Austin Blyler</v>
          </cell>
          <cell r="D783">
            <v>40.5</v>
          </cell>
          <cell r="E783">
            <v>0</v>
          </cell>
        </row>
        <row r="784">
          <cell r="A784" t="str">
            <v>van Billiard, Master. Walter John</v>
          </cell>
          <cell r="B784" t="str">
            <v>van Billiard</v>
          </cell>
          <cell r="C784" t="str">
            <v xml:space="preserve"> Master. Walter John</v>
          </cell>
          <cell r="D784">
            <v>11.5</v>
          </cell>
          <cell r="E784">
            <v>0</v>
          </cell>
        </row>
        <row r="785">
          <cell r="A785" t="str">
            <v>van Billiard, Master. James William</v>
          </cell>
          <cell r="B785" t="str">
            <v>van Billiard</v>
          </cell>
          <cell r="C785" t="str">
            <v xml:space="preserve"> Master. James William</v>
          </cell>
          <cell r="E785">
            <v>0</v>
          </cell>
        </row>
        <row r="786">
          <cell r="A786" t="str">
            <v>Van der hoef, Mr. Wyckoff</v>
          </cell>
          <cell r="B786" t="str">
            <v>Van der hoef</v>
          </cell>
          <cell r="C786" t="str">
            <v xml:space="preserve"> Mr. Wyckoff</v>
          </cell>
          <cell r="D786">
            <v>61</v>
          </cell>
          <cell r="E786">
            <v>0</v>
          </cell>
        </row>
        <row r="787">
          <cell r="A787" t="str">
            <v>Van Impe, Mr. Jean Baptiste</v>
          </cell>
          <cell r="B787" t="str">
            <v>Van Impe</v>
          </cell>
          <cell r="C787" t="str">
            <v xml:space="preserve"> Mr. Jean Baptiste</v>
          </cell>
          <cell r="D787">
            <v>36</v>
          </cell>
          <cell r="E787">
            <v>1</v>
          </cell>
        </row>
        <row r="788">
          <cell r="A788" t="str">
            <v>van Melkebeke, Mr. Philemon</v>
          </cell>
          <cell r="B788" t="str">
            <v>van Melkebeke</v>
          </cell>
          <cell r="C788" t="str">
            <v xml:space="preserve"> Mr. Philemon</v>
          </cell>
          <cell r="E788">
            <v>0</v>
          </cell>
        </row>
        <row r="789">
          <cell r="A789" t="str">
            <v>Vande Velde, Mr. Johannes Joseph</v>
          </cell>
          <cell r="B789" t="str">
            <v>Vande Velde</v>
          </cell>
          <cell r="C789" t="str">
            <v xml:space="preserve"> Mr. Johannes Joseph</v>
          </cell>
          <cell r="D789">
            <v>33</v>
          </cell>
          <cell r="E789">
            <v>0</v>
          </cell>
        </row>
        <row r="790">
          <cell r="A790" t="str">
            <v>Vande Walle, Mr. Nestor Cyriel</v>
          </cell>
          <cell r="B790" t="str">
            <v>Vande Walle</v>
          </cell>
          <cell r="C790" t="str">
            <v xml:space="preserve"> Mr. Nestor Cyriel</v>
          </cell>
          <cell r="D790">
            <v>28</v>
          </cell>
          <cell r="E790">
            <v>0</v>
          </cell>
        </row>
        <row r="791">
          <cell r="A791" t="str">
            <v>Vanden Steen, Mr. Leo Peter</v>
          </cell>
          <cell r="B791" t="str">
            <v>Vanden Steen</v>
          </cell>
          <cell r="C791" t="str">
            <v xml:space="preserve"> Mr. Leo Peter</v>
          </cell>
          <cell r="D791">
            <v>28</v>
          </cell>
          <cell r="E791">
            <v>0</v>
          </cell>
        </row>
        <row r="792">
          <cell r="A792" t="str">
            <v>Vander Cruyssen, Mr. Victor</v>
          </cell>
          <cell r="B792" t="str">
            <v>Vander Cruyssen</v>
          </cell>
          <cell r="C792" t="str">
            <v xml:space="preserve"> Mr. Victor</v>
          </cell>
          <cell r="D792">
            <v>47</v>
          </cell>
          <cell r="E792">
            <v>0</v>
          </cell>
        </row>
        <row r="793">
          <cell r="A793" t="str">
            <v>Vander Planke, Mr. Julius</v>
          </cell>
          <cell r="B793" t="str">
            <v>Vander Planke</v>
          </cell>
          <cell r="C793" t="str">
            <v xml:space="preserve"> Mr. Julius</v>
          </cell>
          <cell r="D793">
            <v>31</v>
          </cell>
          <cell r="E793">
            <v>1</v>
          </cell>
        </row>
        <row r="794">
          <cell r="A794" t="str">
            <v>Vander Planke, Mr. Leo Edmondus</v>
          </cell>
          <cell r="B794" t="str">
            <v>Vander Planke</v>
          </cell>
          <cell r="C794" t="str">
            <v xml:space="preserve"> Mr. Leo Edmondus</v>
          </cell>
          <cell r="D794">
            <v>16</v>
          </cell>
          <cell r="E794">
            <v>1</v>
          </cell>
        </row>
        <row r="795">
          <cell r="A795" t="str">
            <v>Vartanian, Mr. David</v>
          </cell>
          <cell r="B795" t="str">
            <v>Vartanian</v>
          </cell>
          <cell r="C795" t="str">
            <v xml:space="preserve"> Mr. David</v>
          </cell>
          <cell r="D795">
            <v>22</v>
          </cell>
          <cell r="E795">
            <v>0</v>
          </cell>
        </row>
        <row r="796">
          <cell r="A796" t="str">
            <v>Veal, Mr. James</v>
          </cell>
          <cell r="B796" t="str">
            <v>Veal</v>
          </cell>
          <cell r="C796" t="str">
            <v xml:space="preserve"> Mr. James</v>
          </cell>
          <cell r="D796">
            <v>40</v>
          </cell>
          <cell r="E796">
            <v>0</v>
          </cell>
        </row>
        <row r="797">
          <cell r="A797" t="str">
            <v>Vendel, Mr. Olof Edvin</v>
          </cell>
          <cell r="B797" t="str">
            <v>Vendel</v>
          </cell>
          <cell r="C797" t="str">
            <v xml:space="preserve"> Mr. Olof Edvin</v>
          </cell>
          <cell r="D797">
            <v>20</v>
          </cell>
          <cell r="E797">
            <v>0</v>
          </cell>
        </row>
        <row r="798">
          <cell r="A798" t="str">
            <v>Vovk, Mr. Janko</v>
          </cell>
          <cell r="B798" t="str">
            <v>Vovk</v>
          </cell>
          <cell r="C798" t="str">
            <v xml:space="preserve"> Mr. Janko</v>
          </cell>
          <cell r="D798">
            <v>22</v>
          </cell>
          <cell r="E798">
            <v>0</v>
          </cell>
        </row>
        <row r="799">
          <cell r="A799" t="str">
            <v>Waelens, Mr. Achille</v>
          </cell>
          <cell r="B799" t="str">
            <v>Waelens</v>
          </cell>
          <cell r="C799" t="str">
            <v xml:space="preserve"> Mr. Achille</v>
          </cell>
          <cell r="D799">
            <v>22</v>
          </cell>
          <cell r="E799">
            <v>0</v>
          </cell>
        </row>
        <row r="800">
          <cell r="A800" t="str">
            <v>Walker, Mr. William Anderson</v>
          </cell>
          <cell r="B800" t="str">
            <v>Walker</v>
          </cell>
          <cell r="C800" t="str">
            <v xml:space="preserve"> Mr. William Anderson</v>
          </cell>
          <cell r="D800">
            <v>47</v>
          </cell>
          <cell r="E800">
            <v>0</v>
          </cell>
        </row>
        <row r="801">
          <cell r="A801" t="str">
            <v>Ware, Mr. John James</v>
          </cell>
          <cell r="B801" t="str">
            <v>Ware</v>
          </cell>
          <cell r="C801" t="str">
            <v xml:space="preserve"> Mr. John James</v>
          </cell>
          <cell r="D801">
            <v>30</v>
          </cell>
          <cell r="E801">
            <v>1</v>
          </cell>
        </row>
        <row r="802">
          <cell r="A802" t="str">
            <v>Ware, Mr. William Jeffery</v>
          </cell>
          <cell r="B802" t="str">
            <v>Ware</v>
          </cell>
          <cell r="C802" t="str">
            <v xml:space="preserve"> Mr. William Jeffery</v>
          </cell>
          <cell r="D802">
            <v>23</v>
          </cell>
          <cell r="E802">
            <v>1</v>
          </cell>
        </row>
        <row r="803">
          <cell r="A803" t="str">
            <v>Ware, Mr. Frederick</v>
          </cell>
          <cell r="B803" t="str">
            <v>Ware</v>
          </cell>
          <cell r="C803" t="str">
            <v xml:space="preserve"> Mr. Frederick</v>
          </cell>
          <cell r="E803">
            <v>0</v>
          </cell>
        </row>
        <row r="804">
          <cell r="A804" t="str">
            <v>Warren, Mr. Frank Manley</v>
          </cell>
          <cell r="B804" t="str">
            <v>Warren</v>
          </cell>
          <cell r="C804" t="str">
            <v xml:space="preserve"> Mr. Frank Manley</v>
          </cell>
          <cell r="D804">
            <v>64</v>
          </cell>
          <cell r="E804">
            <v>1</v>
          </cell>
        </row>
        <row r="805">
          <cell r="A805" t="str">
            <v>Warren, Mr. Charles William</v>
          </cell>
          <cell r="B805" t="str">
            <v>Warren</v>
          </cell>
          <cell r="C805" t="str">
            <v xml:space="preserve"> Mr. Charles William</v>
          </cell>
          <cell r="E805">
            <v>0</v>
          </cell>
        </row>
        <row r="806">
          <cell r="A806" t="str">
            <v>Watson, Mr. Ennis Hastings</v>
          </cell>
          <cell r="B806" t="str">
            <v>Watson</v>
          </cell>
          <cell r="C806" t="str">
            <v xml:space="preserve"> Mr. Ennis Hastings</v>
          </cell>
          <cell r="E806">
            <v>0</v>
          </cell>
        </row>
        <row r="807">
          <cell r="A807" t="str">
            <v>Webber, Mr. James</v>
          </cell>
          <cell r="B807" t="str">
            <v>Webber</v>
          </cell>
          <cell r="C807" t="str">
            <v xml:space="preserve"> Mr. James</v>
          </cell>
          <cell r="E807">
            <v>0</v>
          </cell>
        </row>
        <row r="808">
          <cell r="A808" t="str">
            <v>Weir, Col. John</v>
          </cell>
          <cell r="B808" t="str">
            <v>Weir</v>
          </cell>
          <cell r="C808" t="str">
            <v xml:space="preserve"> Col. John</v>
          </cell>
          <cell r="D808">
            <v>60</v>
          </cell>
          <cell r="E808">
            <v>0</v>
          </cell>
        </row>
        <row r="809">
          <cell r="A809" t="str">
            <v>Weisz, Mr. Leopold</v>
          </cell>
          <cell r="B809" t="str">
            <v>Weisz</v>
          </cell>
          <cell r="C809" t="str">
            <v xml:space="preserve"> Mr. Leopold</v>
          </cell>
          <cell r="D809">
            <v>27</v>
          </cell>
          <cell r="E809">
            <v>1</v>
          </cell>
        </row>
        <row r="810">
          <cell r="A810" t="str">
            <v>Wells, Master. Ralph Lester</v>
          </cell>
          <cell r="B810" t="str">
            <v>Wells</v>
          </cell>
          <cell r="C810" t="str">
            <v xml:space="preserve"> Master. Ralph Lester</v>
          </cell>
          <cell r="D810">
            <v>2</v>
          </cell>
          <cell r="E810">
            <v>0</v>
          </cell>
        </row>
        <row r="811">
          <cell r="A811" t="str">
            <v>Wenzel, Mr. Linhart</v>
          </cell>
          <cell r="B811" t="str">
            <v>Wenzel</v>
          </cell>
          <cell r="C811" t="str">
            <v xml:space="preserve"> Mr. Linhart</v>
          </cell>
          <cell r="D811">
            <v>32.5</v>
          </cell>
          <cell r="E811">
            <v>0</v>
          </cell>
        </row>
        <row r="812">
          <cell r="A812" t="str">
            <v>West, Mr. Edwy Arthur</v>
          </cell>
          <cell r="B812" t="str">
            <v>West</v>
          </cell>
          <cell r="C812" t="str">
            <v xml:space="preserve"> Mr. Edwy Arthur</v>
          </cell>
          <cell r="D812">
            <v>36</v>
          </cell>
          <cell r="E812">
            <v>1</v>
          </cell>
        </row>
        <row r="813">
          <cell r="A813" t="str">
            <v>Wheadon, Mr. Edward H</v>
          </cell>
          <cell r="B813" t="str">
            <v>Wheadon</v>
          </cell>
          <cell r="C813" t="str">
            <v xml:space="preserve"> Mr. Edward H</v>
          </cell>
          <cell r="D813">
            <v>66</v>
          </cell>
          <cell r="E813">
            <v>0</v>
          </cell>
        </row>
        <row r="814">
          <cell r="A814" t="str">
            <v>Wheeler, Mr. Edwin Frederick""</v>
          </cell>
          <cell r="B814" t="str">
            <v>Wheeler</v>
          </cell>
          <cell r="C814" t="str">
            <v xml:space="preserve"> Mr. Edwin Frederick""</v>
          </cell>
          <cell r="E814">
            <v>0</v>
          </cell>
        </row>
        <row r="815">
          <cell r="A815" t="str">
            <v>White, Mr. Percival Wayland</v>
          </cell>
          <cell r="B815" t="str">
            <v>White</v>
          </cell>
          <cell r="C815" t="str">
            <v xml:space="preserve"> Mr. Percival Wayland</v>
          </cell>
          <cell r="D815">
            <v>54</v>
          </cell>
          <cell r="E815">
            <v>1</v>
          </cell>
        </row>
        <row r="816">
          <cell r="A816" t="str">
            <v>White, Mr. Richard Frasar</v>
          </cell>
          <cell r="B816" t="str">
            <v>White</v>
          </cell>
          <cell r="C816" t="str">
            <v xml:space="preserve"> Mr. Richard Frasar</v>
          </cell>
          <cell r="D816">
            <v>21</v>
          </cell>
          <cell r="E816">
            <v>1</v>
          </cell>
        </row>
        <row r="817">
          <cell r="A817" t="str">
            <v>Wick, Mr. George Dennick</v>
          </cell>
          <cell r="B817" t="str">
            <v>Wick</v>
          </cell>
          <cell r="C817" t="str">
            <v xml:space="preserve"> Mr. George Dennick</v>
          </cell>
          <cell r="D817">
            <v>57</v>
          </cell>
          <cell r="E817">
            <v>1</v>
          </cell>
        </row>
        <row r="818">
          <cell r="A818" t="str">
            <v>Widegren, Mr. Carl/Charles Peter</v>
          </cell>
          <cell r="B818" t="str">
            <v>Widegren</v>
          </cell>
          <cell r="C818" t="str">
            <v xml:space="preserve"> Mr. Carl/Charles Peter</v>
          </cell>
          <cell r="D818">
            <v>51</v>
          </cell>
          <cell r="E818">
            <v>0</v>
          </cell>
        </row>
        <row r="819">
          <cell r="A819" t="str">
            <v>Widener, Mr. George Dunton</v>
          </cell>
          <cell r="B819" t="str">
            <v>Widener</v>
          </cell>
          <cell r="C819" t="str">
            <v xml:space="preserve"> Mr. George Dunton</v>
          </cell>
          <cell r="D819">
            <v>50</v>
          </cell>
          <cell r="E819">
            <v>1</v>
          </cell>
        </row>
        <row r="820">
          <cell r="A820" t="str">
            <v>Widener, Mr. Harry Elkins</v>
          </cell>
          <cell r="B820" t="str">
            <v>Widener</v>
          </cell>
          <cell r="C820" t="str">
            <v xml:space="preserve"> Mr. Harry Elkins</v>
          </cell>
          <cell r="D820">
            <v>27</v>
          </cell>
          <cell r="E820">
            <v>1</v>
          </cell>
        </row>
        <row r="821">
          <cell r="A821" t="str">
            <v>Wiklund, Mr. Karl Johan</v>
          </cell>
          <cell r="B821" t="str">
            <v>Wiklund</v>
          </cell>
          <cell r="C821" t="str">
            <v xml:space="preserve"> Mr. Karl Johan</v>
          </cell>
          <cell r="D821">
            <v>21</v>
          </cell>
          <cell r="E821">
            <v>0</v>
          </cell>
        </row>
        <row r="822">
          <cell r="A822" t="str">
            <v>Wiklund, Mr. Jakob Alfred</v>
          </cell>
          <cell r="B822" t="str">
            <v>Wiklund</v>
          </cell>
          <cell r="C822" t="str">
            <v xml:space="preserve"> Mr. Jakob Alfred</v>
          </cell>
          <cell r="D822">
            <v>18</v>
          </cell>
          <cell r="E822">
            <v>0</v>
          </cell>
        </row>
        <row r="823">
          <cell r="A823" t="str">
            <v>Wilhelms, Mr. Charles</v>
          </cell>
          <cell r="B823" t="str">
            <v>Wilhelms</v>
          </cell>
          <cell r="C823" t="str">
            <v xml:space="preserve"> Mr. Charles</v>
          </cell>
          <cell r="D823">
            <v>31</v>
          </cell>
          <cell r="E823">
            <v>0</v>
          </cell>
        </row>
        <row r="824">
          <cell r="A824" t="str">
            <v>Willer, Mr. Aaron (Abi Weller")"</v>
          </cell>
          <cell r="B824" t="str">
            <v>Willer</v>
          </cell>
          <cell r="C824" t="str">
            <v xml:space="preserve"> Mr. Aaron (Abi Weller")"</v>
          </cell>
          <cell r="E824">
            <v>0</v>
          </cell>
        </row>
        <row r="825">
          <cell r="A825" t="str">
            <v>Willey, Mr. Edward</v>
          </cell>
          <cell r="B825" t="str">
            <v>Willey</v>
          </cell>
          <cell r="C825" t="str">
            <v xml:space="preserve"> Mr. Edward</v>
          </cell>
          <cell r="E825">
            <v>0</v>
          </cell>
        </row>
        <row r="826">
          <cell r="A826" t="str">
            <v>Williams, Mr. Charles Duane</v>
          </cell>
          <cell r="B826" t="str">
            <v>Williams</v>
          </cell>
          <cell r="C826" t="str">
            <v xml:space="preserve"> Mr. Charles Duane</v>
          </cell>
          <cell r="D826">
            <v>51</v>
          </cell>
          <cell r="E826">
            <v>0</v>
          </cell>
        </row>
        <row r="827">
          <cell r="A827" t="str">
            <v>Williams, Mr. Leslie</v>
          </cell>
          <cell r="B827" t="str">
            <v>Williams</v>
          </cell>
          <cell r="C827" t="str">
            <v xml:space="preserve"> Mr. Leslie</v>
          </cell>
          <cell r="D827">
            <v>28.5</v>
          </cell>
          <cell r="E827">
            <v>0</v>
          </cell>
        </row>
        <row r="828">
          <cell r="A828" t="str">
            <v>Williams, Mr. Richard Norris II</v>
          </cell>
          <cell r="B828" t="str">
            <v>Williams</v>
          </cell>
          <cell r="C828" t="str">
            <v xml:space="preserve"> Mr. Richard Norris II</v>
          </cell>
          <cell r="D828">
            <v>21</v>
          </cell>
          <cell r="E828">
            <v>0</v>
          </cell>
        </row>
        <row r="829">
          <cell r="A829" t="str">
            <v>Williams, Mr. Charles Eugene</v>
          </cell>
          <cell r="B829" t="str">
            <v>Williams</v>
          </cell>
          <cell r="C829" t="str">
            <v xml:space="preserve"> Mr. Charles Eugene</v>
          </cell>
          <cell r="E829">
            <v>0</v>
          </cell>
        </row>
        <row r="830">
          <cell r="A830" t="str">
            <v>Williams, Mr. Howard Hugh "Harry"</v>
          </cell>
          <cell r="B830" t="str">
            <v>Williams</v>
          </cell>
          <cell r="C830" t="str">
            <v xml:space="preserve"> Mr. Howard Hugh "Harry"</v>
          </cell>
          <cell r="E830">
            <v>0</v>
          </cell>
        </row>
        <row r="831">
          <cell r="A831" t="str">
            <v>Williams-Lambert, Mr. Fletcher Fellows</v>
          </cell>
          <cell r="B831" t="str">
            <v>Williams-Lambert</v>
          </cell>
          <cell r="C831" t="str">
            <v xml:space="preserve"> Mr. Fletcher Fellows</v>
          </cell>
          <cell r="E831">
            <v>0</v>
          </cell>
        </row>
        <row r="832">
          <cell r="A832" t="str">
            <v>Windelov, Mr. Einar</v>
          </cell>
          <cell r="B832" t="str">
            <v>Windelov</v>
          </cell>
          <cell r="C832" t="str">
            <v xml:space="preserve"> Mr. Einar</v>
          </cell>
          <cell r="D832">
            <v>21</v>
          </cell>
          <cell r="E832">
            <v>0</v>
          </cell>
        </row>
        <row r="833">
          <cell r="A833" t="str">
            <v>Wirz, Mr. Albert</v>
          </cell>
          <cell r="B833" t="str">
            <v>Wirz</v>
          </cell>
          <cell r="C833" t="str">
            <v xml:space="preserve"> Mr. Albert</v>
          </cell>
          <cell r="D833">
            <v>27</v>
          </cell>
          <cell r="E833">
            <v>0</v>
          </cell>
        </row>
        <row r="834">
          <cell r="A834" t="str">
            <v>Wiseman, Mr. Phillippe</v>
          </cell>
          <cell r="B834" t="str">
            <v>Wiseman</v>
          </cell>
          <cell r="C834" t="str">
            <v xml:space="preserve"> Mr. Phillippe</v>
          </cell>
          <cell r="E834">
            <v>0</v>
          </cell>
        </row>
        <row r="835">
          <cell r="A835" t="str">
            <v>Wittevrongel, Mr. Camille</v>
          </cell>
          <cell r="B835" t="str">
            <v>Wittevrongel</v>
          </cell>
          <cell r="C835" t="str">
            <v xml:space="preserve"> Mr. Camille</v>
          </cell>
          <cell r="D835">
            <v>36</v>
          </cell>
          <cell r="E835">
            <v>0</v>
          </cell>
        </row>
        <row r="836">
          <cell r="A836" t="str">
            <v>Woolner, Mr. Hugh</v>
          </cell>
          <cell r="B836" t="str">
            <v>Woolner</v>
          </cell>
          <cell r="C836" t="str">
            <v xml:space="preserve"> Mr. Hugh</v>
          </cell>
          <cell r="E836">
            <v>0</v>
          </cell>
        </row>
        <row r="837">
          <cell r="A837" t="str">
            <v>Wright, Mr. George</v>
          </cell>
          <cell r="B837" t="str">
            <v>Wright</v>
          </cell>
          <cell r="C837" t="str">
            <v xml:space="preserve"> Mr. George</v>
          </cell>
          <cell r="D837">
            <v>62</v>
          </cell>
          <cell r="E837">
            <v>0</v>
          </cell>
        </row>
        <row r="838">
          <cell r="A838" t="str">
            <v>Yasbeck, Mr. Antoni</v>
          </cell>
          <cell r="B838" t="str">
            <v>Yasbeck</v>
          </cell>
          <cell r="C838" t="str">
            <v xml:space="preserve"> Mr. Antoni</v>
          </cell>
          <cell r="D838">
            <v>27</v>
          </cell>
          <cell r="E838">
            <v>1</v>
          </cell>
        </row>
        <row r="839">
          <cell r="A839" t="str">
            <v>Youseff, Mr. Gerious</v>
          </cell>
          <cell r="B839" t="str">
            <v>Youseff</v>
          </cell>
          <cell r="C839" t="str">
            <v xml:space="preserve"> Mr. Gerious</v>
          </cell>
          <cell r="D839">
            <v>45.5</v>
          </cell>
          <cell r="E839">
            <v>0</v>
          </cell>
        </row>
        <row r="840">
          <cell r="A840" t="str">
            <v>Yousif, Mr. Wazli</v>
          </cell>
          <cell r="B840" t="str">
            <v>Yousif</v>
          </cell>
          <cell r="C840" t="str">
            <v xml:space="preserve"> Mr. Wazli</v>
          </cell>
          <cell r="E840">
            <v>0</v>
          </cell>
        </row>
        <row r="841">
          <cell r="A841" t="str">
            <v>Yousseff, Mr. Gerious</v>
          </cell>
          <cell r="B841" t="str">
            <v>Yousseff</v>
          </cell>
          <cell r="C841" t="str">
            <v xml:space="preserve"> Mr. Gerious</v>
          </cell>
          <cell r="E841">
            <v>0</v>
          </cell>
        </row>
        <row r="842">
          <cell r="A842" t="str">
            <v>Zakarian, Mr. Ortin</v>
          </cell>
          <cell r="B842" t="str">
            <v>Zakarian</v>
          </cell>
          <cell r="C842" t="str">
            <v xml:space="preserve"> Mr. Ortin</v>
          </cell>
          <cell r="D842">
            <v>27</v>
          </cell>
          <cell r="E842">
            <v>0</v>
          </cell>
        </row>
        <row r="843">
          <cell r="A843" t="str">
            <v>Zakarian, Mr. Mapriededer</v>
          </cell>
          <cell r="B843" t="str">
            <v>Zakarian</v>
          </cell>
          <cell r="C843" t="str">
            <v xml:space="preserve"> Mr. Mapriededer</v>
          </cell>
          <cell r="D843">
            <v>26.5</v>
          </cell>
          <cell r="E843">
            <v>0</v>
          </cell>
        </row>
        <row r="844">
          <cell r="A844" t="str">
            <v>Zimmerman, Mr. Leo</v>
          </cell>
          <cell r="B844" t="str">
            <v>Zimmerman</v>
          </cell>
          <cell r="C844" t="str">
            <v xml:space="preserve"> Mr. Leo</v>
          </cell>
          <cell r="D844">
            <v>29</v>
          </cell>
          <cell r="E844">
            <v>0</v>
          </cell>
        </row>
      </sheetData>
      <sheetData sheetId="4">
        <row r="1">
          <cell r="A1" t="str">
            <v>Name</v>
          </cell>
          <cell r="E1" t="str">
            <v>HusbandAboard</v>
          </cell>
        </row>
        <row r="2">
          <cell r="A2" t="str">
            <v>Watt, Mrs. James (Elizabeth "Bessie" Inglis Milne)</v>
          </cell>
          <cell r="E2">
            <v>0</v>
          </cell>
        </row>
        <row r="3">
          <cell r="A3" t="str">
            <v>O'Brien, Mrs. Thomas (Johanna "Hannah" Godfrey)</v>
          </cell>
          <cell r="E3">
            <v>0</v>
          </cell>
        </row>
        <row r="4">
          <cell r="A4" t="str">
            <v>Yrois, Miss. Henriette ("Mrs Harbeck")</v>
          </cell>
          <cell r="E4">
            <v>0</v>
          </cell>
        </row>
        <row r="5">
          <cell r="A5" t="str">
            <v>Nakid, Miss. Maria ("Mary")</v>
          </cell>
          <cell r="E5">
            <v>1</v>
          </cell>
        </row>
        <row r="6">
          <cell r="A6" t="str">
            <v>Phillips, Miss. Kate Florence ("Mrs Kate Louise Phillips Marshall")</v>
          </cell>
          <cell r="E6">
            <v>1</v>
          </cell>
        </row>
        <row r="7">
          <cell r="A7" t="str">
            <v>Angle, Mrs. William A (Florence "Mary" Agnes Hughes)</v>
          </cell>
          <cell r="E7">
            <v>1</v>
          </cell>
        </row>
        <row r="8">
          <cell r="A8" t="str">
            <v>Duff Gordon, Lady. (Lucille Christiana Sutherland) ("Mrs Morgan")</v>
          </cell>
          <cell r="E8">
            <v>1</v>
          </cell>
        </row>
        <row r="9">
          <cell r="A9" t="str">
            <v>Mayne, Mlle. Berthe Antonine ("Mrs de Villiers")</v>
          </cell>
          <cell r="E9">
            <v>0</v>
          </cell>
        </row>
        <row r="10">
          <cell r="A10" t="str">
            <v>Assaf Khalil, Mrs. Mariana (Miriam")"</v>
          </cell>
          <cell r="E10">
            <v>0</v>
          </cell>
        </row>
        <row r="11">
          <cell r="A11" t="str">
            <v>Johnston, Mrs. Andrew G (Elizabeth Lily" Watson)"</v>
          </cell>
          <cell r="E11">
            <v>0</v>
          </cell>
        </row>
        <row r="12">
          <cell r="A12" t="str">
            <v>Coutts, Mrs. William (Winnie Minnie" Treanor)"</v>
          </cell>
          <cell r="E12">
            <v>0</v>
          </cell>
        </row>
        <row r="13">
          <cell r="A13" t="str">
            <v>Thomas, Mrs. Alexander (Thamine Thelma")"</v>
          </cell>
          <cell r="E13">
            <v>0</v>
          </cell>
        </row>
        <row r="14">
          <cell r="A14" t="str">
            <v>Moubarek, Mrs. George (Omine Amenia" Alexander)"</v>
          </cell>
          <cell r="E14">
            <v>0</v>
          </cell>
        </row>
        <row r="15">
          <cell r="A15" t="str">
            <v>Khalil, Mrs. Betros (Zahie Maria" Elias)"</v>
          </cell>
          <cell r="E15">
            <v>0</v>
          </cell>
        </row>
        <row r="16">
          <cell r="A16" t="str">
            <v>Wells, Mrs. Arthur Henry (Addie" Dart Trevaskis)"</v>
          </cell>
          <cell r="E16">
            <v>0</v>
          </cell>
        </row>
        <row r="17">
          <cell r="A17" t="str">
            <v>Nakid, Mrs. Said (Waika Mary" Mowad)"</v>
          </cell>
          <cell r="E17">
            <v>1</v>
          </cell>
        </row>
        <row r="18">
          <cell r="A18" t="str">
            <v>Cumings, Mrs. John Bradley (Florence Briggs Thayer)</v>
          </cell>
          <cell r="E18">
            <v>1</v>
          </cell>
        </row>
        <row r="19">
          <cell r="A19" t="str">
            <v>Futrelle, Mrs. Jacques Heath (Lily May Peel)</v>
          </cell>
          <cell r="E19">
            <v>1</v>
          </cell>
        </row>
        <row r="20">
          <cell r="A20" t="str">
            <v>Johnson, Mrs. Oscar W (Elisabeth Vilhelmina Berg)</v>
          </cell>
          <cell r="E20">
            <v>1</v>
          </cell>
        </row>
        <row r="21">
          <cell r="A21" t="str">
            <v>Nasser, Mrs. Nicholas (Adele Achem)</v>
          </cell>
          <cell r="E21">
            <v>1</v>
          </cell>
        </row>
        <row r="22">
          <cell r="A22" t="str">
            <v xml:space="preserve">Hewlett, Mrs. (Mary D Kingcome) </v>
          </cell>
          <cell r="E22">
            <v>0</v>
          </cell>
        </row>
        <row r="23">
          <cell r="A23" t="str">
            <v>Vander Planke, Mrs. Julius (Emelia Maria Vandemoortele)</v>
          </cell>
          <cell r="E23">
            <v>1</v>
          </cell>
        </row>
        <row r="24">
          <cell r="A24" t="str">
            <v>Asplund, Mrs. Carl Oscar (Selma Augusta Emilia Johansson)</v>
          </cell>
          <cell r="E24">
            <v>1</v>
          </cell>
        </row>
        <row r="25">
          <cell r="A25" t="str">
            <v>Spencer, Mrs. William Augustus (Marie Eugenie)</v>
          </cell>
          <cell r="E25">
            <v>1</v>
          </cell>
        </row>
        <row r="26">
          <cell r="A26" t="str">
            <v>Ahlin, Mrs. Johan (Johanna Persdotter Larsson)</v>
          </cell>
          <cell r="E26">
            <v>0</v>
          </cell>
        </row>
        <row r="27">
          <cell r="A27" t="str">
            <v>Turpin, Mrs. William John Robert (Dorothy Ann Wonnacott)</v>
          </cell>
          <cell r="E27">
            <v>1</v>
          </cell>
        </row>
        <row r="28">
          <cell r="A28" t="str">
            <v>Arnold-Franchi, Mrs. Josef (Josefine Franchi)</v>
          </cell>
          <cell r="E28">
            <v>1</v>
          </cell>
        </row>
        <row r="29">
          <cell r="A29" t="str">
            <v>Harper, Mrs. Henry Sleeper (Myna Haxtun)</v>
          </cell>
          <cell r="E29">
            <v>1</v>
          </cell>
        </row>
        <row r="30">
          <cell r="A30" t="str">
            <v>Faunthorpe, Mrs. Lizzie (Elizabeth Anne Wilkinson)</v>
          </cell>
          <cell r="E30">
            <v>1</v>
          </cell>
        </row>
        <row r="31">
          <cell r="A31" t="str">
            <v>Nye, Mrs. (Elizabeth Ramell)</v>
          </cell>
          <cell r="E31">
            <v>0</v>
          </cell>
        </row>
        <row r="32">
          <cell r="A32" t="str">
            <v>Backstrom, Mrs. Karl Alfred (Maria Mathilda Gustafsson)</v>
          </cell>
          <cell r="E32">
            <v>1</v>
          </cell>
        </row>
        <row r="33">
          <cell r="A33" t="str">
            <v>Doling, Mrs. John T (Ada Julia Bone)</v>
          </cell>
          <cell r="E33">
            <v>0</v>
          </cell>
        </row>
        <row r="34">
          <cell r="A34" t="str">
            <v>Robins, Mrs. Alexander A (Grace Charity Laury)</v>
          </cell>
          <cell r="E34">
            <v>1</v>
          </cell>
        </row>
        <row r="35">
          <cell r="A35" t="str">
            <v>Weisz, Mrs. Leopold (Mathilde Francoise Pede)</v>
          </cell>
          <cell r="E35">
            <v>1</v>
          </cell>
        </row>
        <row r="36">
          <cell r="A36" t="str">
            <v>Boulos, Mrs. Joseph (Sultana)</v>
          </cell>
          <cell r="E36">
            <v>0</v>
          </cell>
        </row>
        <row r="37">
          <cell r="A37" t="str">
            <v>Hakkarainen, Mrs. Pekka Pietari (Elin Matilda Dolck)</v>
          </cell>
          <cell r="E37">
            <v>1</v>
          </cell>
        </row>
        <row r="38">
          <cell r="A38" t="str">
            <v>Pears, Mrs. Thomas (Edith Wearne)</v>
          </cell>
          <cell r="E38">
            <v>1</v>
          </cell>
        </row>
        <row r="39">
          <cell r="A39" t="str">
            <v>Chibnall, Mrs. (Edith Martha Bowerman)</v>
          </cell>
          <cell r="E39">
            <v>0</v>
          </cell>
        </row>
        <row r="40">
          <cell r="A40" t="str">
            <v>Skoog, Mrs. William (Anna Bernhardina Karlsson)</v>
          </cell>
          <cell r="E40">
            <v>1</v>
          </cell>
        </row>
        <row r="41">
          <cell r="A41" t="str">
            <v>Pinsky, Mrs. (Rosa)</v>
          </cell>
          <cell r="E41">
            <v>0</v>
          </cell>
        </row>
        <row r="42">
          <cell r="A42" t="str">
            <v>Brown, Mrs. James Joseph (Margaret Tobin)</v>
          </cell>
          <cell r="E42">
            <v>1</v>
          </cell>
        </row>
        <row r="43">
          <cell r="A43" t="str">
            <v>Harris, Mrs. Henry Birkhardt (Irene Wallach)</v>
          </cell>
          <cell r="E43">
            <v>1</v>
          </cell>
        </row>
        <row r="44">
          <cell r="A44" t="str">
            <v>Hamalainen, Mrs. William (Anna)</v>
          </cell>
          <cell r="E44">
            <v>0</v>
          </cell>
        </row>
        <row r="45">
          <cell r="A45" t="str">
            <v>Strom, Mrs. Wilhelm (Elna Matilda Persson)</v>
          </cell>
          <cell r="E45">
            <v>0</v>
          </cell>
        </row>
        <row r="46">
          <cell r="A46" t="str">
            <v>Rosblom, Mrs. Viktor (Helena Wilhelmina)</v>
          </cell>
          <cell r="E46">
            <v>1</v>
          </cell>
        </row>
        <row r="47">
          <cell r="A47" t="str">
            <v>Touma, Mrs. Darwis (Hanne Youssef Razi)</v>
          </cell>
          <cell r="E47">
            <v>0</v>
          </cell>
        </row>
        <row r="48">
          <cell r="A48" t="str">
            <v>Parrish, Mrs. (Lutie Davis)</v>
          </cell>
          <cell r="E48">
            <v>0</v>
          </cell>
        </row>
        <row r="49">
          <cell r="A49" t="str">
            <v>Graham, Mrs. William Thompson (Edith Junkins)</v>
          </cell>
          <cell r="E49">
            <v>1</v>
          </cell>
        </row>
        <row r="50">
          <cell r="A50" t="str">
            <v>Mellinger, Mrs. (Elizabeth Anne Maidment)</v>
          </cell>
          <cell r="E50">
            <v>0</v>
          </cell>
        </row>
        <row r="51">
          <cell r="A51" t="str">
            <v>Abbott, Mrs. Stanton (Rosa Hunt)</v>
          </cell>
          <cell r="E51">
            <v>1</v>
          </cell>
        </row>
        <row r="52">
          <cell r="A52" t="str">
            <v>Bishop, Mrs. Dickinson H (Helen Walton)</v>
          </cell>
          <cell r="E52">
            <v>1</v>
          </cell>
        </row>
        <row r="53">
          <cell r="A53" t="str">
            <v>Baxter, Mrs. James (Helene DeLaudeniere Chaput)</v>
          </cell>
          <cell r="E53">
            <v>1</v>
          </cell>
        </row>
        <row r="54">
          <cell r="A54" t="str">
            <v>Penasco y Castellana, Mrs. Victor de Satode (Maria Josefa Perez de Soto y Vallejo)</v>
          </cell>
          <cell r="E54">
            <v>1</v>
          </cell>
        </row>
        <row r="55">
          <cell r="A55" t="str">
            <v>Lahtinen, Mrs. William (Anna Sylfven)</v>
          </cell>
          <cell r="E55">
            <v>1</v>
          </cell>
        </row>
        <row r="56">
          <cell r="A56" t="str">
            <v>Kantor, Mrs. Sinai (Miriam Sternin)</v>
          </cell>
          <cell r="E56">
            <v>1</v>
          </cell>
        </row>
        <row r="57">
          <cell r="A57" t="str">
            <v>Spedden, Mrs. Frederic Oakley (Margaretta Corning Stone)</v>
          </cell>
          <cell r="E57">
            <v>1</v>
          </cell>
        </row>
        <row r="58">
          <cell r="A58" t="str">
            <v>Caldwell, Mrs. Albert Francis (Sylvia Mae Harbaugh)</v>
          </cell>
          <cell r="E58">
            <v>1</v>
          </cell>
        </row>
        <row r="59">
          <cell r="A59" t="str">
            <v>Ball, Mrs. (Ada E Hall)</v>
          </cell>
          <cell r="E59">
            <v>0</v>
          </cell>
        </row>
        <row r="60">
          <cell r="A60" t="str">
            <v>Goldsmith, Mrs. Frank John (Emily Alice Brown)</v>
          </cell>
          <cell r="E60">
            <v>1</v>
          </cell>
        </row>
        <row r="61">
          <cell r="A61" t="str">
            <v>Frauenthal, Mrs. Henry William (Clara Heinsheimer)</v>
          </cell>
          <cell r="E61">
            <v>1</v>
          </cell>
        </row>
        <row r="62">
          <cell r="A62" t="str">
            <v>Davison, Mrs. Thomas Henry (Mary E Finck)</v>
          </cell>
          <cell r="E62">
            <v>0</v>
          </cell>
        </row>
        <row r="63">
          <cell r="A63" t="str">
            <v>Barbara, Mrs. (Catherine David)</v>
          </cell>
          <cell r="E63">
            <v>0</v>
          </cell>
        </row>
        <row r="64">
          <cell r="A64" t="str">
            <v>Warren, Mrs. Frank Manley (Anna Sophia Atkinson)</v>
          </cell>
          <cell r="E64">
            <v>1</v>
          </cell>
        </row>
        <row r="65">
          <cell r="A65" t="str">
            <v>Moussa, Mrs. (Mantoura Boulos)</v>
          </cell>
          <cell r="E65">
            <v>0</v>
          </cell>
        </row>
        <row r="66">
          <cell r="A66" t="str">
            <v>Meyer, Mrs. Edgar Joseph (Leila Saks)</v>
          </cell>
          <cell r="E66">
            <v>1</v>
          </cell>
        </row>
        <row r="67">
          <cell r="A67" t="str">
            <v>Holverson, Mrs. Alexander Oskar (Mary Aline Towner)</v>
          </cell>
          <cell r="E67">
            <v>1</v>
          </cell>
        </row>
        <row r="68">
          <cell r="A68" t="str">
            <v>Sandstrom, Mrs. Hjalmar (Agnes Charlotta Bengtsson)</v>
          </cell>
          <cell r="E68">
            <v>0</v>
          </cell>
        </row>
        <row r="69">
          <cell r="A69" t="str">
            <v>Trout, Mrs. William H (Jessie L)</v>
          </cell>
          <cell r="E69">
            <v>0</v>
          </cell>
        </row>
        <row r="70">
          <cell r="A70" t="str">
            <v>Meek, Mrs. Thomas (Annie Louise Rowley)</v>
          </cell>
          <cell r="E70">
            <v>0</v>
          </cell>
        </row>
        <row r="71">
          <cell r="A71" t="str">
            <v>Drew, Mrs. James Vivian (Lulu Thorne Christian)</v>
          </cell>
          <cell r="E71">
            <v>1</v>
          </cell>
        </row>
        <row r="72">
          <cell r="A72" t="str">
            <v>Danbom, Mrs. Ernst Gilbert (Anna Sigrid Maria Brogren)</v>
          </cell>
          <cell r="E72">
            <v>1</v>
          </cell>
        </row>
        <row r="73">
          <cell r="A73" t="str">
            <v>Clarke, Mrs. Charles V (Ada Maria Winfield)</v>
          </cell>
          <cell r="E73">
            <v>1</v>
          </cell>
        </row>
        <row r="74">
          <cell r="A74" t="str">
            <v>Thorneycroft, Mrs. Percival (Florence Kate White)</v>
          </cell>
          <cell r="E74">
            <v>0</v>
          </cell>
        </row>
        <row r="75">
          <cell r="A75" t="str">
            <v>Louch, Mrs. Charles Alexander (Alice Adelaide Slow)</v>
          </cell>
          <cell r="E75">
            <v>1</v>
          </cell>
        </row>
        <row r="76">
          <cell r="A76" t="str">
            <v>Richards, Mrs. Sidney (Emily Hocking)</v>
          </cell>
          <cell r="E76">
            <v>0</v>
          </cell>
        </row>
        <row r="77">
          <cell r="A77" t="str">
            <v>Hart, Mrs. Benjamin (Esther Ada Bloomfield)</v>
          </cell>
          <cell r="E77">
            <v>1</v>
          </cell>
        </row>
        <row r="78">
          <cell r="A78" t="str">
            <v>Kenyon, Mrs. Frederick R (Marion)</v>
          </cell>
          <cell r="E78">
            <v>1</v>
          </cell>
        </row>
        <row r="79">
          <cell r="A79" t="str">
            <v>West, Mrs. Edwy Arthur (Ada Mary Worth)</v>
          </cell>
          <cell r="E79">
            <v>1</v>
          </cell>
        </row>
        <row r="80">
          <cell r="A80" t="str">
            <v>Jerwan, Mrs. Amin S (Marie Marthe Thuillard)</v>
          </cell>
          <cell r="E80">
            <v>0</v>
          </cell>
        </row>
        <row r="81">
          <cell r="A81" t="str">
            <v>Turkula, Mrs. (Hedwig)</v>
          </cell>
          <cell r="E81">
            <v>0</v>
          </cell>
        </row>
        <row r="82">
          <cell r="A82" t="str">
            <v>Hoyt, Mrs. Frederick Maxfield (Jane Anne Forby)</v>
          </cell>
          <cell r="E82">
            <v>1</v>
          </cell>
        </row>
        <row r="83">
          <cell r="A83" t="str">
            <v>Allison, Mrs. Hudson J C (Bessie Waldo Daniels)</v>
          </cell>
          <cell r="E83">
            <v>1</v>
          </cell>
        </row>
        <row r="84">
          <cell r="A84" t="str">
            <v>Quick, Mrs. Frederick Charles (Jane Richards)</v>
          </cell>
          <cell r="E84">
            <v>0</v>
          </cell>
        </row>
        <row r="85">
          <cell r="A85" t="str">
            <v>Rothschild, Mrs. Martin (Elizabeth L. Barrett)</v>
          </cell>
          <cell r="E85">
            <v>1</v>
          </cell>
        </row>
        <row r="86">
          <cell r="A86" t="str">
            <v>Lemore, Mrs. (Amelia Milley)</v>
          </cell>
          <cell r="E86">
            <v>0</v>
          </cell>
        </row>
        <row r="87">
          <cell r="A87" t="str">
            <v>Hippach, Mrs. Louis Albert (Ida Sophia Fischer)</v>
          </cell>
          <cell r="E87">
            <v>0</v>
          </cell>
        </row>
        <row r="88">
          <cell r="A88" t="str">
            <v>Peter, Mrs. Catherine (Catherine Rizk)</v>
          </cell>
          <cell r="E88">
            <v>0</v>
          </cell>
        </row>
        <row r="89">
          <cell r="A89" t="str">
            <v>Beane, Mrs. Edward (Ethel Clarke)</v>
          </cell>
          <cell r="E89">
            <v>1</v>
          </cell>
        </row>
        <row r="90">
          <cell r="A90" t="str">
            <v>Taussig, Mrs. Emil (Tillie Mandelbaum)</v>
          </cell>
          <cell r="E90">
            <v>1</v>
          </cell>
        </row>
        <row r="91">
          <cell r="A91" t="str">
            <v>de Messemaeker, Mrs. Guillaume Joseph (Emma)</v>
          </cell>
          <cell r="E91">
            <v>1</v>
          </cell>
        </row>
        <row r="92">
          <cell r="A92" t="str">
            <v>Meanwell, Miss. (Marion Ogden)</v>
          </cell>
          <cell r="E92">
            <v>0</v>
          </cell>
        </row>
        <row r="93">
          <cell r="A93" t="str">
            <v>Palsson, Mrs. Nils (Alma Cornelia Berglund)</v>
          </cell>
          <cell r="E93">
            <v>0</v>
          </cell>
        </row>
        <row r="94">
          <cell r="A94" t="str">
            <v>Appleton, Mrs. Edward Dale (Charlotte Lamson)</v>
          </cell>
          <cell r="E94">
            <v>0</v>
          </cell>
        </row>
        <row r="95">
          <cell r="A95" t="str">
            <v>Silvey, Mrs. William Baird (Alice Munger)</v>
          </cell>
          <cell r="E95">
            <v>1</v>
          </cell>
        </row>
        <row r="96">
          <cell r="A96" t="str">
            <v>Caram, Mrs. Joseph (Maria Elias)</v>
          </cell>
          <cell r="E96">
            <v>0</v>
          </cell>
        </row>
        <row r="97">
          <cell r="A97" t="str">
            <v>Thayer, Mrs. John Borland (Marian Longstreth Morris)</v>
          </cell>
          <cell r="E97">
            <v>1</v>
          </cell>
        </row>
        <row r="98">
          <cell r="A98" t="str">
            <v>Stephenson, Mrs. Walter Bertram (Martha Eustis)</v>
          </cell>
          <cell r="E98">
            <v>0</v>
          </cell>
        </row>
        <row r="99">
          <cell r="A99" t="str">
            <v>Jacobsohn, Mrs. Sidney Samuel (Amy Frances Christy)</v>
          </cell>
          <cell r="E99">
            <v>1</v>
          </cell>
        </row>
        <row r="100">
          <cell r="A100" t="str">
            <v>Laroche, Mrs. Joseph (Juliette Marie Louise Lafargue)</v>
          </cell>
          <cell r="E100">
            <v>1</v>
          </cell>
        </row>
        <row r="101">
          <cell r="A101" t="str">
            <v>Andersson, Mrs. Anders Johan (Alfrida Konstantia Brogren)</v>
          </cell>
          <cell r="E101">
            <v>1</v>
          </cell>
        </row>
        <row r="102">
          <cell r="A102" t="str">
            <v>Lobb, Mrs. William Arthur (Cordelia K Stanlick)</v>
          </cell>
          <cell r="E102">
            <v>1</v>
          </cell>
        </row>
        <row r="103">
          <cell r="A103" t="str">
            <v>Panula, Mrs. Juha (Maria Emilia Ojala)</v>
          </cell>
          <cell r="E103">
            <v>1</v>
          </cell>
        </row>
        <row r="104">
          <cell r="A104" t="str">
            <v>Bourke, Mrs. John (Catherine)</v>
          </cell>
          <cell r="E104">
            <v>1</v>
          </cell>
        </row>
        <row r="105">
          <cell r="A105" t="str">
            <v>Taylor, Mrs. Elmer Zebley (Juliet Cummins Wright)</v>
          </cell>
          <cell r="E105">
            <v>1</v>
          </cell>
        </row>
        <row r="106">
          <cell r="A106" t="str">
            <v>Brown, Mrs. Thomas William Solomon (Elizabeth Catherine Ford)</v>
          </cell>
          <cell r="E106">
            <v>1</v>
          </cell>
        </row>
        <row r="107">
          <cell r="A107" t="str">
            <v>Goodwin, Mrs. Frederick (Augusta Tyler)</v>
          </cell>
          <cell r="E107">
            <v>1</v>
          </cell>
        </row>
        <row r="108">
          <cell r="A108" t="str">
            <v>Astor, Mrs. John Jacob (Madeleine Talmadge Force)</v>
          </cell>
          <cell r="E108">
            <v>1</v>
          </cell>
        </row>
        <row r="109">
          <cell r="A109" t="str">
            <v>Renouf, Mrs. Peter Henry (Lillian Jefferys)</v>
          </cell>
          <cell r="E109">
            <v>1</v>
          </cell>
        </row>
        <row r="110">
          <cell r="A110" t="str">
            <v>Ford, Mrs. Edward (Margaret Ann Watson)</v>
          </cell>
          <cell r="E110">
            <v>1</v>
          </cell>
        </row>
        <row r="111">
          <cell r="A111" t="str">
            <v>Herman, Mrs. Samuel (Jane Laver)</v>
          </cell>
          <cell r="E111">
            <v>1</v>
          </cell>
        </row>
        <row r="112">
          <cell r="A112" t="str">
            <v>Rothes, the Countess. of (Lucy Noel Martha Dyer-Edwards)</v>
          </cell>
          <cell r="E112">
            <v>0</v>
          </cell>
        </row>
        <row r="113">
          <cell r="A113" t="str">
            <v>Carter, Mrs. William Ernest (Lucile Polk)</v>
          </cell>
          <cell r="E113">
            <v>1</v>
          </cell>
        </row>
        <row r="114">
          <cell r="A114" t="str">
            <v>Hogeboom, Mrs. John C (Anna Andrews)</v>
          </cell>
          <cell r="E114">
            <v>0</v>
          </cell>
        </row>
        <row r="115">
          <cell r="A115" t="str">
            <v>Mack, Mrs. (Mary)</v>
          </cell>
          <cell r="E115">
            <v>0</v>
          </cell>
        </row>
        <row r="116">
          <cell r="A116" t="str">
            <v>Hocking, Mrs. Elizabeth (Eliza Needs)</v>
          </cell>
          <cell r="E116">
            <v>1</v>
          </cell>
        </row>
        <row r="117">
          <cell r="A117" t="str">
            <v>Robert, Mrs. Edward Scott (Elisabeth Walton McMillan)</v>
          </cell>
          <cell r="E117">
            <v>0</v>
          </cell>
        </row>
        <row r="118">
          <cell r="A118" t="str">
            <v>Dick, Mrs. Albert Adrian (Vera Gillespie)</v>
          </cell>
          <cell r="E118">
            <v>1</v>
          </cell>
        </row>
        <row r="119">
          <cell r="A119" t="str">
            <v>Leader, Dr. Alice (Farnham)</v>
          </cell>
          <cell r="E119">
            <v>0</v>
          </cell>
        </row>
        <row r="120">
          <cell r="A120" t="str">
            <v>Van Impe, Mrs. Jean Baptiste (Rosalie Paula Govaert)</v>
          </cell>
          <cell r="E120">
            <v>1</v>
          </cell>
        </row>
        <row r="121">
          <cell r="A121" t="str">
            <v>Collyer, Mrs. Harvey (Charlotte Annie Tate)</v>
          </cell>
          <cell r="E121">
            <v>1</v>
          </cell>
        </row>
        <row r="122">
          <cell r="A122" t="str">
            <v>Chambers, Mrs. Norman Campbell (Bertha Griggs)</v>
          </cell>
          <cell r="E122">
            <v>1</v>
          </cell>
        </row>
        <row r="123">
          <cell r="A123" t="str">
            <v>Hays, Mrs. Charles Melville (Clara Jennings Gregg)</v>
          </cell>
          <cell r="E123">
            <v>1</v>
          </cell>
        </row>
        <row r="124">
          <cell r="A124" t="str">
            <v>Moor, Mrs. (Beila)</v>
          </cell>
          <cell r="E124">
            <v>0</v>
          </cell>
        </row>
        <row r="125">
          <cell r="A125" t="str">
            <v>Stone, Mrs. George Nelson (Martha Evelyn)</v>
          </cell>
          <cell r="E125">
            <v>0</v>
          </cell>
        </row>
        <row r="126">
          <cell r="A126" t="str">
            <v>Yasbeck, Mrs. Antoni (Selini Alexander)</v>
          </cell>
          <cell r="E126">
            <v>1</v>
          </cell>
        </row>
        <row r="127">
          <cell r="A127" t="str">
            <v>Goldenberg, Mrs. Samuel L (Edwiga Grabowska)</v>
          </cell>
          <cell r="E127">
            <v>1</v>
          </cell>
        </row>
        <row r="128">
          <cell r="A128" t="str">
            <v>Carter, Mrs. Ernest Courtenay (Lilian Hughes)</v>
          </cell>
          <cell r="E128">
            <v>1</v>
          </cell>
        </row>
        <row r="129">
          <cell r="A129" t="str">
            <v>Aks, Mrs. Sam (Leah Rosen)</v>
          </cell>
          <cell r="E129">
            <v>0</v>
          </cell>
        </row>
        <row r="130">
          <cell r="A130" t="str">
            <v>Wick, Mrs. George Dennick (Mary Hitchcock)</v>
          </cell>
          <cell r="E130">
            <v>1</v>
          </cell>
        </row>
        <row r="131">
          <cell r="A131" t="str">
            <v>Baclini, Mrs. Solomon (Latifa Qurban)</v>
          </cell>
          <cell r="E131">
            <v>0</v>
          </cell>
        </row>
        <row r="132">
          <cell r="A132" t="str">
            <v>Swift, Mrs. Frederick Joel (Margaret Welles Barron)</v>
          </cell>
          <cell r="E132">
            <v>0</v>
          </cell>
        </row>
        <row r="133">
          <cell r="A133" t="str">
            <v>Bystrom, Mrs. (Karolina)</v>
          </cell>
          <cell r="E133">
            <v>0</v>
          </cell>
        </row>
        <row r="134">
          <cell r="A134" t="str">
            <v>Beckwith, Mrs. Richard Leonard (Sallie Monypeny)</v>
          </cell>
          <cell r="E134">
            <v>1</v>
          </cell>
        </row>
        <row r="135">
          <cell r="A135" t="str">
            <v>Abelson, Mrs. Samuel (Hannah Wizosky)</v>
          </cell>
          <cell r="E135">
            <v>1</v>
          </cell>
        </row>
        <row r="136">
          <cell r="A136" t="str">
            <v>Potter, Mrs. Thomas Jr (Lily Alexenia Wilson)</v>
          </cell>
          <cell r="E136">
            <v>0</v>
          </cell>
        </row>
        <row r="137">
          <cell r="A137" t="str">
            <v>Shelley, Mrs. William (Imanita Parrish Hall)</v>
          </cell>
          <cell r="E137">
            <v>0</v>
          </cell>
        </row>
        <row r="138">
          <cell r="A138" t="str">
            <v>Rice, Mrs. William (Margaret Norton)</v>
          </cell>
          <cell r="E138">
            <v>0</v>
          </cell>
        </row>
        <row r="139">
          <cell r="A139" t="str">
            <v>Wilkes, Mrs. James (Ellen Needs)</v>
          </cell>
          <cell r="E139">
            <v>0</v>
          </cell>
        </row>
        <row r="140">
          <cell r="A140" t="str">
            <v>Hirvonen, Mrs. Alexander (Helga E Lindqvist)</v>
          </cell>
          <cell r="E140">
            <v>0</v>
          </cell>
        </row>
        <row r="141">
          <cell r="A141" t="str">
            <v>Abrahim, Mrs. Joseph (Sophie Halaut Easu)</v>
          </cell>
          <cell r="E141">
            <v>0</v>
          </cell>
        </row>
        <row r="142">
          <cell r="A142" t="str">
            <v>Snyder, Mrs. John Pillsbury (Nelle Stevenson)</v>
          </cell>
          <cell r="E142">
            <v>1</v>
          </cell>
        </row>
        <row r="143">
          <cell r="A143" t="str">
            <v>Chaffee, Mrs. Herbert Fuller (Carrie Constance Toogood)</v>
          </cell>
          <cell r="E143">
            <v>1</v>
          </cell>
        </row>
        <row r="144">
          <cell r="A144" t="str">
            <v>del Carlo, Mrs. Sebastiano (Argenia Genovesi)</v>
          </cell>
          <cell r="E144">
            <v>1</v>
          </cell>
        </row>
        <row r="145">
          <cell r="A145" t="str">
            <v>Flegenheim, Mrs. Alfred (Antoinette)</v>
          </cell>
          <cell r="E145">
            <v>0</v>
          </cell>
        </row>
        <row r="146">
          <cell r="A146" t="str">
            <v>Ryerson, Mrs. Arthur Larned (Emily Maria Borie)</v>
          </cell>
          <cell r="E146">
            <v>1</v>
          </cell>
        </row>
        <row r="147">
          <cell r="A147" t="str">
            <v>Dean, Mrs. Bertram (Eva Georgetta Light)</v>
          </cell>
          <cell r="E147">
            <v>1</v>
          </cell>
        </row>
        <row r="148">
          <cell r="A148" t="str">
            <v>Corbett, Mrs. Walter H (Irene Colvin)</v>
          </cell>
          <cell r="E148">
            <v>0</v>
          </cell>
        </row>
        <row r="149">
          <cell r="A149" t="str">
            <v>Kimball, Mrs. Edwin Nelson Jr (Gertrude Parsons)</v>
          </cell>
          <cell r="E149">
            <v>1</v>
          </cell>
        </row>
        <row r="150">
          <cell r="A150" t="str">
            <v>Bucknell, Mrs. William Robert (Emma Eliza Ward)</v>
          </cell>
          <cell r="E150">
            <v>0</v>
          </cell>
        </row>
        <row r="151">
          <cell r="A151" t="str">
            <v>Corey, Mrs. Percy C (Mary Phyllis Elizabeth Miller)</v>
          </cell>
          <cell r="E151">
            <v>0</v>
          </cell>
        </row>
        <row r="152">
          <cell r="A152" t="str">
            <v>Fortune, Mrs. Mark (Mary McDougald)</v>
          </cell>
          <cell r="E152">
            <v>1</v>
          </cell>
        </row>
        <row r="153">
          <cell r="A153" t="str">
            <v>Cornell, Mrs. Robert Clifford (Malvina Helen Lamson)</v>
          </cell>
          <cell r="E153">
            <v>0</v>
          </cell>
        </row>
        <row r="154">
          <cell r="A154" t="str">
            <v>Dyker, Mrs. Adolf Fredrik (Anna Elisabeth Judith Andersson)</v>
          </cell>
          <cell r="E154">
            <v>1</v>
          </cell>
        </row>
        <row r="155">
          <cell r="A155" t="str">
            <v>Davidson, Mrs. Thornton (Orian Hays)</v>
          </cell>
          <cell r="E155">
            <v>1</v>
          </cell>
        </row>
        <row r="156">
          <cell r="A156" t="str">
            <v>Cavendish, Mrs. Tyrell William (Julia Florence Siegel)</v>
          </cell>
          <cell r="E156">
            <v>1</v>
          </cell>
        </row>
        <row r="157">
          <cell r="A157" t="str">
            <v>Stengel, Mrs. Charles Emil Henry (Annie May Morris)</v>
          </cell>
          <cell r="E157">
            <v>1</v>
          </cell>
        </row>
        <row r="158">
          <cell r="A158" t="str">
            <v>Straus, Mrs. Isidor (Rosalie Ida Blun)</v>
          </cell>
          <cell r="E158">
            <v>1</v>
          </cell>
        </row>
        <row r="159">
          <cell r="A159" t="str">
            <v>Chapman, Mrs. John Henry (Sara Elizabeth Lawry)</v>
          </cell>
          <cell r="E159">
            <v>1</v>
          </cell>
        </row>
        <row r="160">
          <cell r="A160" t="str">
            <v>Schabert, Mrs. Paul (Emma Mock)</v>
          </cell>
          <cell r="E160">
            <v>0</v>
          </cell>
        </row>
        <row r="161">
          <cell r="A161" t="str">
            <v>Lefebre, Mrs. Frank (Frances)</v>
          </cell>
          <cell r="E161">
            <v>0</v>
          </cell>
        </row>
        <row r="162">
          <cell r="A162" t="str">
            <v>Earnshaw, Mrs. Boulton (Olive Potter)</v>
          </cell>
          <cell r="E162">
            <v>0</v>
          </cell>
        </row>
        <row r="163">
          <cell r="A163" t="str">
            <v>Klasen, Mrs. (Hulda Kristina Eugenia Lofqvist)</v>
          </cell>
          <cell r="E163">
            <v>1</v>
          </cell>
        </row>
        <row r="164">
          <cell r="A164" t="str">
            <v>Peacock, Mrs. Benjamin (Edith Nile)</v>
          </cell>
          <cell r="E164">
            <v>0</v>
          </cell>
        </row>
        <row r="165">
          <cell r="A165" t="str">
            <v>Kink-Heilmann, Mrs. Anton (Luise Heilmann)</v>
          </cell>
          <cell r="E165">
            <v>1</v>
          </cell>
        </row>
        <row r="166">
          <cell r="A166" t="str">
            <v>Cassebeer, Mrs. Henry Arthur Jr (Eleanor Genevieve Fosdick)</v>
          </cell>
          <cell r="E166">
            <v>0</v>
          </cell>
        </row>
        <row r="167">
          <cell r="A167" t="str">
            <v>Becker, Mrs. Allen Oliver (Nellie E Baumgardner)</v>
          </cell>
          <cell r="E167">
            <v>0</v>
          </cell>
        </row>
        <row r="168">
          <cell r="A168" t="str">
            <v>Compton, Mrs. Alexander Taylor (Mary Eliza Ingersoll)</v>
          </cell>
          <cell r="E168">
            <v>1</v>
          </cell>
        </row>
        <row r="169">
          <cell r="A169" t="str">
            <v>Marvin, Mrs. Daniel Warner (Mary Graham Carmichael Farquarson)</v>
          </cell>
          <cell r="E169">
            <v>1</v>
          </cell>
        </row>
        <row r="170">
          <cell r="A170" t="str">
            <v>Douglas, Mrs. Frederick Charles (Mary Helene Baxter)</v>
          </cell>
          <cell r="E170">
            <v>1</v>
          </cell>
        </row>
        <row r="171">
          <cell r="A171" t="str">
            <v>Rasmussen, Mrs. (Lena Jacobsen Solvang)</v>
          </cell>
          <cell r="E171">
            <v>0</v>
          </cell>
        </row>
        <row r="172">
          <cell r="A172" t="str">
            <v>Howard, Mrs. Benjamin (Ellen Truelove Arman)</v>
          </cell>
          <cell r="E172">
            <v>1</v>
          </cell>
        </row>
        <row r="173">
          <cell r="A173" t="str">
            <v>Widener, Mrs. George Dunton (Eleanor Elkins)</v>
          </cell>
          <cell r="E173">
            <v>1</v>
          </cell>
        </row>
        <row r="174">
          <cell r="A174" t="str">
            <v>Cook, Mrs. (Selena Rogers)</v>
          </cell>
          <cell r="E174">
            <v>1</v>
          </cell>
        </row>
        <row r="175">
          <cell r="A175" t="str">
            <v>Candee, Mrs. Edward (Helen Churchill Hungerford)</v>
          </cell>
          <cell r="E175">
            <v>0</v>
          </cell>
        </row>
        <row r="176">
          <cell r="A176" t="str">
            <v>Douglas, Mrs. Walter Donald (Mahala Dutton)</v>
          </cell>
          <cell r="E176">
            <v>1</v>
          </cell>
        </row>
        <row r="177">
          <cell r="A177" t="str">
            <v>Lindstrom, Mrs. Carl Johan (Sigrid Posse)</v>
          </cell>
          <cell r="E177">
            <v>0</v>
          </cell>
        </row>
        <row r="178">
          <cell r="A178" t="str">
            <v>Christy, Mrs. (Alice Frances)</v>
          </cell>
          <cell r="E178">
            <v>0</v>
          </cell>
        </row>
        <row r="179">
          <cell r="A179" t="str">
            <v>Karnes, Mrs. J Frank (Claire Bennett)</v>
          </cell>
          <cell r="E179">
            <v>0</v>
          </cell>
        </row>
        <row r="180">
          <cell r="A180" t="str">
            <v>Hold, Mrs. Stephen (Annie Margaret Hill)</v>
          </cell>
          <cell r="E180">
            <v>1</v>
          </cell>
        </row>
        <row r="181">
          <cell r="A181" t="str">
            <v>Clark, Mrs. Walter Miller (Virginia McDowell)</v>
          </cell>
          <cell r="E181">
            <v>1</v>
          </cell>
        </row>
        <row r="182">
          <cell r="A182" t="str">
            <v>Crosby, Mrs. Edward Gifford (Catherine Elizabeth Halstead)</v>
          </cell>
          <cell r="E182">
            <v>1</v>
          </cell>
        </row>
        <row r="183">
          <cell r="A183" t="str">
            <v>Hansen, Mrs. Claus Peter (Jennie L Howard)</v>
          </cell>
          <cell r="E183">
            <v>1</v>
          </cell>
        </row>
        <row r="184">
          <cell r="A184" t="str">
            <v>White, Mrs. John Stuart (Ella Holmes)</v>
          </cell>
          <cell r="E184">
            <v>1</v>
          </cell>
        </row>
        <row r="185">
          <cell r="A185" t="str">
            <v xml:space="preserve">Davies, Mrs. John Morgan (Elizabeth Agnes Mary White) </v>
          </cell>
          <cell r="E185">
            <v>1</v>
          </cell>
        </row>
        <row r="186">
          <cell r="A186" t="str">
            <v>Cardeza, Mrs. James Warburton Martinez (Charlotte Wardle Drake)</v>
          </cell>
          <cell r="E186">
            <v>1</v>
          </cell>
        </row>
        <row r="187">
          <cell r="A187" t="str">
            <v>Whabee, Mrs. George Joseph (Shawneene Abi-Saab)</v>
          </cell>
          <cell r="E187">
            <v>0</v>
          </cell>
        </row>
        <row r="188">
          <cell r="A188" t="str">
            <v>Greenfield, Mrs. Leo David (Blanche Strouse)</v>
          </cell>
          <cell r="E188">
            <v>1</v>
          </cell>
        </row>
        <row r="189">
          <cell r="A189" t="str">
            <v>Brown, Mrs. John Murray (Caroline Lane Lamson)</v>
          </cell>
          <cell r="E189">
            <v>1</v>
          </cell>
        </row>
        <row r="190">
          <cell r="A190" t="str">
            <v>Lindell, Mrs. Edvard Bengtsson (Elin Gerda Persson)</v>
          </cell>
          <cell r="E190">
            <v>1</v>
          </cell>
        </row>
        <row r="191">
          <cell r="A191" t="str">
            <v>Mallet, Mrs. Albert (Antoinette Magnin)</v>
          </cell>
          <cell r="E191">
            <v>1</v>
          </cell>
        </row>
        <row r="192">
          <cell r="A192" t="str">
            <v>Ware, Mrs. John James (Florence Louise Long)</v>
          </cell>
          <cell r="E192">
            <v>1</v>
          </cell>
        </row>
        <row r="193">
          <cell r="A193" t="str">
            <v>Harder, Mrs. George Achilles (Dorothy Annan)</v>
          </cell>
          <cell r="E193">
            <v>1</v>
          </cell>
        </row>
        <row r="194">
          <cell r="A194" t="str">
            <v>Sage, Mrs. John (Annie Bullen)</v>
          </cell>
          <cell r="E194">
            <v>1</v>
          </cell>
        </row>
        <row r="195">
          <cell r="A195" t="str">
            <v>Gibson, Mrs. Leonard (Pauline C Boeson)</v>
          </cell>
          <cell r="E195">
            <v>0</v>
          </cell>
        </row>
        <row r="196">
          <cell r="A196" t="str">
            <v>Dodge, Mrs. Washington (Ruth Vidaver)</v>
          </cell>
          <cell r="E196">
            <v>1</v>
          </cell>
        </row>
        <row r="197">
          <cell r="A197" t="str">
            <v>Risien, Mrs. Samuel (Emma)</v>
          </cell>
          <cell r="E197">
            <v>0</v>
          </cell>
        </row>
        <row r="198">
          <cell r="A198" t="str">
            <v>McNamee, Mrs. Neal (Eileen O'Leary)</v>
          </cell>
          <cell r="E198">
            <v>1</v>
          </cell>
        </row>
        <row r="199">
          <cell r="A199" t="str">
            <v>Lines, Mrs. Ernest H (Elizabeth Lindsey James)</v>
          </cell>
          <cell r="E199">
            <v>0</v>
          </cell>
        </row>
        <row r="200">
          <cell r="A200" t="str">
            <v>Smith, Mrs. Lucien Philip (Mary Eloise Hughes)</v>
          </cell>
          <cell r="E200">
            <v>1</v>
          </cell>
        </row>
        <row r="201">
          <cell r="A201" t="str">
            <v>Frolicher-Stehli, Mrs. Maxmillian (Margaretha Emerentia Stehli)</v>
          </cell>
          <cell r="E201">
            <v>1</v>
          </cell>
        </row>
        <row r="202">
          <cell r="A202" t="str">
            <v>Minahan, Mrs. William Edward (Lillian E Thorpe)</v>
          </cell>
          <cell r="E202">
            <v>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8C57-7ABB-4E29-8F26-41DA19B467A2}">
  <dimension ref="A1:Q1310"/>
  <sheetViews>
    <sheetView tabSelected="1" workbookViewId="0">
      <selection sqref="A1:Q131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0</v>
      </c>
      <c r="C2">
        <v>3</v>
      </c>
      <c r="D2" t="s">
        <v>17</v>
      </c>
      <c r="E2" t="s">
        <v>18</v>
      </c>
      <c r="F2">
        <v>22</v>
      </c>
      <c r="G2">
        <v>1</v>
      </c>
      <c r="H2">
        <v>0</v>
      </c>
      <c r="I2" t="s">
        <v>19</v>
      </c>
      <c r="J2">
        <v>7.25</v>
      </c>
      <c r="L2" t="s">
        <v>20</v>
      </c>
      <c r="M2">
        <v>1</v>
      </c>
      <c r="N2">
        <f>_xlfn.IFNA(VLOOKUP(D2,'[1]male names'!A:E,5,FALSE),0)</f>
        <v>0</v>
      </c>
      <c r="O2">
        <f>SUMIFS('[1]female names parantheses'!E:E,'[1]female names parantheses'!A:A,[1]Sheet1!D2)</f>
        <v>0</v>
      </c>
      <c r="P2">
        <f>_xlfn.IFNA(VLOOKUP(LEFT(K2,1),[1]top!$M$1:$N$8,2,FALSE),VLOOKUP(C2,[1]top!$N$10:$P$12,3,FALSE))</f>
        <v>0.19999999999999998</v>
      </c>
      <c r="Q2">
        <f>IF(ISBLANK(K2),0.5,
IF(LEFT(K2,1)="A",MID(K2,2,LEN(K2))/292,
IF(LEFT(K2,1)="B",MID(K2,2,LEN(K2))/275,
IF(LEFT(K2,1)="C",MID(K2,2,LEN(K2))/333,
IF(LEFT(K2,1)="D",MID(K2,2,LEN(K2))/316,
IF(LEFT(K2,1)="E",0.9,
IF(LEFT(K2,1)="F",0.9,
IF(LEFT(K2,1)="G",0.1,0.5
))))))))</f>
        <v>0.5</v>
      </c>
    </row>
    <row r="3" spans="1:17" x14ac:dyDescent="0.35">
      <c r="A3">
        <v>2</v>
      </c>
      <c r="B3">
        <v>1</v>
      </c>
      <c r="C3">
        <v>1</v>
      </c>
      <c r="D3" t="s">
        <v>21</v>
      </c>
      <c r="E3" t="s">
        <v>22</v>
      </c>
      <c r="F3">
        <v>38</v>
      </c>
      <c r="G3">
        <v>1</v>
      </c>
      <c r="H3">
        <v>0</v>
      </c>
      <c r="I3" t="s">
        <v>23</v>
      </c>
      <c r="J3">
        <v>71.283299999999997</v>
      </c>
      <c r="K3" t="s">
        <v>24</v>
      </c>
      <c r="L3" t="s">
        <v>25</v>
      </c>
      <c r="M3">
        <v>2</v>
      </c>
      <c r="N3">
        <f>_xlfn.IFNA(VLOOKUP(D3,'[1]male names'!A:E,5,FALSE),0)</f>
        <v>0</v>
      </c>
      <c r="O3">
        <f>SUMIFS('[1]female names parantheses'!E:E,'[1]female names parantheses'!A:A,[1]Sheet1!D3)</f>
        <v>1</v>
      </c>
      <c r="P3">
        <f>_xlfn.IFNA(VLOOKUP(LEFT(K3,1),[1]top!$M$1:$N$8,2,FALSE),VLOOKUP(C3,[1]top!$N$10:$P$12,3,FALSE))</f>
        <v>0.5</v>
      </c>
      <c r="Q3">
        <f>IF(ISBLANK(K3),0.5,
IF(LEFT(K3,1)="A",MID(K3,2,LEN(K3))/292,
IF(LEFT(K3,1)="B",MID(K3,2,LEN(K3))/275,
IF(LEFT(K3,1)="C",MID(K3,2,LEN(K3))/333,
IF(LEFT(K3,1)="D",MID(K3,2,LEN(K3))/316,
IF(LEFT(K3,1)="E",0.9,
IF(LEFT(K3,1)="F",0.9,
IF(LEFT(K3,1)="G",0.1,0.5
))))))))</f>
        <v>0.25525525525525528</v>
      </c>
    </row>
    <row r="4" spans="1:17" x14ac:dyDescent="0.35">
      <c r="A4">
        <v>3</v>
      </c>
      <c r="B4">
        <v>1</v>
      </c>
      <c r="C4">
        <v>3</v>
      </c>
      <c r="D4" t="s">
        <v>26</v>
      </c>
      <c r="E4" t="s">
        <v>22</v>
      </c>
      <c r="F4">
        <v>26</v>
      </c>
      <c r="G4">
        <v>0</v>
      </c>
      <c r="H4">
        <v>0</v>
      </c>
      <c r="I4" t="s">
        <v>27</v>
      </c>
      <c r="J4">
        <v>7.9249999999999998</v>
      </c>
      <c r="L4" t="s">
        <v>20</v>
      </c>
      <c r="M4">
        <v>1</v>
      </c>
      <c r="N4">
        <f>_xlfn.IFNA(VLOOKUP(D4,'[1]male names'!A:E,5,FALSE),0)</f>
        <v>0</v>
      </c>
      <c r="O4">
        <f>SUMIFS('[1]female names parantheses'!E:E,'[1]female names parantheses'!A:A,[1]Sheet1!D4)</f>
        <v>0</v>
      </c>
      <c r="P4">
        <f>_xlfn.IFNA(VLOOKUP(LEFT(K4,1),[1]top!$M$1:$N$8,2,FALSE),VLOOKUP(C4,[1]top!$N$10:$P$12,3,FALSE))</f>
        <v>0.19999999999999998</v>
      </c>
      <c r="Q4">
        <f>IF(ISBLANK(K4),0.5,
IF(LEFT(K4,1)="A",MID(K4,2,LEN(K4))/292,
IF(LEFT(K4,1)="B",MID(K4,2,LEN(K4))/275,
IF(LEFT(K4,1)="C",MID(K4,2,LEN(K4))/333,
IF(LEFT(K4,1)="D",MID(K4,2,LEN(K4))/316,
IF(LEFT(K4,1)="E",0.9,
IF(LEFT(K4,1)="F",0.9,
IF(LEFT(K4,1)="G",0.1,0.5
))))))))</f>
        <v>0.5</v>
      </c>
    </row>
    <row r="5" spans="1:17" x14ac:dyDescent="0.35">
      <c r="A5">
        <v>4</v>
      </c>
      <c r="B5">
        <v>1</v>
      </c>
      <c r="C5">
        <v>1</v>
      </c>
      <c r="D5" t="s">
        <v>28</v>
      </c>
      <c r="E5" t="s">
        <v>22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29</v>
      </c>
      <c r="L5" t="s">
        <v>20</v>
      </c>
      <c r="M5">
        <v>2</v>
      </c>
      <c r="N5">
        <f>_xlfn.IFNA(VLOOKUP(D5,'[1]male names'!A:E,5,FALSE),0)</f>
        <v>0</v>
      </c>
      <c r="O5">
        <f>SUMIFS('[1]female names parantheses'!E:E,'[1]female names parantheses'!A:A,[1]Sheet1!D5)</f>
        <v>1</v>
      </c>
      <c r="P5">
        <f>_xlfn.IFNA(VLOOKUP(LEFT(K5,1),[1]top!$M$1:$N$8,2,FALSE),VLOOKUP(C5,[1]top!$N$10:$P$12,3,FALSE))</f>
        <v>0.5</v>
      </c>
      <c r="Q5">
        <f>IF(ISBLANK(K5),0.5,
IF(LEFT(K5,1)="A",MID(K5,2,LEN(K5))/292,
IF(LEFT(K5,1)="B",MID(K5,2,LEN(K5))/275,
IF(LEFT(K5,1)="C",MID(K5,2,LEN(K5))/333,
IF(LEFT(K5,1)="D",MID(K5,2,LEN(K5))/316,
IF(LEFT(K5,1)="E",0.9,
IF(LEFT(K5,1)="F",0.9,
IF(LEFT(K5,1)="G",0.1,0.5
))))))))</f>
        <v>0.36936936936936937</v>
      </c>
    </row>
    <row r="6" spans="1:17" x14ac:dyDescent="0.35">
      <c r="A6">
        <v>5</v>
      </c>
      <c r="B6">
        <v>0</v>
      </c>
      <c r="C6">
        <v>3</v>
      </c>
      <c r="D6" t="s">
        <v>30</v>
      </c>
      <c r="E6" t="s">
        <v>18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20</v>
      </c>
      <c r="M6">
        <v>1</v>
      </c>
      <c r="N6">
        <f>_xlfn.IFNA(VLOOKUP(D6,'[1]male names'!A:E,5,FALSE),0)</f>
        <v>0</v>
      </c>
      <c r="O6">
        <f>SUMIFS('[1]female names parantheses'!E:E,'[1]female names parantheses'!A:A,[1]Sheet1!D6)</f>
        <v>0</v>
      </c>
      <c r="P6">
        <f>_xlfn.IFNA(VLOOKUP(LEFT(K6,1),[1]top!$M$1:$N$8,2,FALSE),VLOOKUP(C6,[1]top!$N$10:$P$12,3,FALSE))</f>
        <v>0.19999999999999998</v>
      </c>
      <c r="Q6">
        <f t="shared" ref="Q6:Q69" si="0">IF(ISBLANK(K6),0.5,
IF(LEFT(K6,1)="A",MID(K6,2,LEN(K6))/292,
IF(LEFT(K6,1)="B",MID(K6,2,LEN(K6))/275,
IF(LEFT(K6,1)="C",MID(K6,2,LEN(K6))/333,
IF(LEFT(K6,1)="D",MID(K6,2,LEN(K6))/316,
IF(LEFT(K6,1)="E",0.9,
IF(LEFT(K6,1)="F",0.9,
IF(LEFT(K6,1)="G",0.1,0.5
))))))))</f>
        <v>0.5</v>
      </c>
    </row>
    <row r="7" spans="1:17" x14ac:dyDescent="0.35">
      <c r="A7">
        <v>6</v>
      </c>
      <c r="B7">
        <v>0</v>
      </c>
      <c r="C7">
        <v>3</v>
      </c>
      <c r="D7" t="s">
        <v>31</v>
      </c>
      <c r="E7" t="s">
        <v>18</v>
      </c>
      <c r="G7">
        <v>0</v>
      </c>
      <c r="H7">
        <v>0</v>
      </c>
      <c r="I7">
        <v>330877</v>
      </c>
      <c r="J7">
        <v>8.4582999999999995</v>
      </c>
      <c r="L7" t="s">
        <v>32</v>
      </c>
      <c r="M7">
        <v>1</v>
      </c>
      <c r="N7">
        <f>_xlfn.IFNA(VLOOKUP(D7,'[1]male names'!A:E,5,FALSE),0)</f>
        <v>0</v>
      </c>
      <c r="O7">
        <f>SUMIFS('[1]female names parantheses'!E:E,'[1]female names parantheses'!A:A,[1]Sheet1!D7)</f>
        <v>0</v>
      </c>
      <c r="P7">
        <f>_xlfn.IFNA(VLOOKUP(LEFT(K7,1),[1]top!$M$1:$N$8,2,FALSE),VLOOKUP(C7,[1]top!$N$10:$P$12,3,FALSE))</f>
        <v>0.19999999999999998</v>
      </c>
      <c r="Q7">
        <f t="shared" si="0"/>
        <v>0.5</v>
      </c>
    </row>
    <row r="8" spans="1:17" x14ac:dyDescent="0.35">
      <c r="A8">
        <v>7</v>
      </c>
      <c r="B8">
        <v>0</v>
      </c>
      <c r="C8">
        <v>1</v>
      </c>
      <c r="D8" t="s">
        <v>33</v>
      </c>
      <c r="E8" t="s">
        <v>18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34</v>
      </c>
      <c r="L8" t="s">
        <v>20</v>
      </c>
      <c r="M8">
        <v>2</v>
      </c>
      <c r="N8">
        <f>_xlfn.IFNA(VLOOKUP(D8,'[1]male names'!A:E,5,FALSE),0)</f>
        <v>0</v>
      </c>
      <c r="O8">
        <f>SUMIFS('[1]female names parantheses'!E:E,'[1]female names parantheses'!A:A,[1]Sheet1!D8)</f>
        <v>0</v>
      </c>
      <c r="P8">
        <f>_xlfn.IFNA(VLOOKUP(LEFT(K8,1),[1]top!$M$1:$N$8,2,FALSE),VLOOKUP(C8,[1]top!$N$10:$P$12,3,FALSE))</f>
        <v>0.3</v>
      </c>
      <c r="Q8">
        <f t="shared" si="0"/>
        <v>0.9</v>
      </c>
    </row>
    <row r="9" spans="1:17" x14ac:dyDescent="0.35">
      <c r="A9">
        <v>8</v>
      </c>
      <c r="B9">
        <v>0</v>
      </c>
      <c r="C9">
        <v>3</v>
      </c>
      <c r="D9" t="s">
        <v>35</v>
      </c>
      <c r="E9" t="s">
        <v>18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20</v>
      </c>
      <c r="M9">
        <v>5</v>
      </c>
      <c r="N9">
        <f>_xlfn.IFNA(VLOOKUP(D9,'[1]male names'!A:E,5,FALSE),0)</f>
        <v>0</v>
      </c>
      <c r="O9">
        <f>SUMIFS('[1]female names parantheses'!E:E,'[1]female names parantheses'!A:A,[1]Sheet1!D9)</f>
        <v>0</v>
      </c>
      <c r="P9">
        <f>_xlfn.IFNA(VLOOKUP(LEFT(K9,1),[1]top!$M$1:$N$8,2,FALSE),VLOOKUP(C9,[1]top!$N$10:$P$12,3,FALSE))</f>
        <v>0.19999999999999998</v>
      </c>
      <c r="Q9">
        <f t="shared" si="0"/>
        <v>0.5</v>
      </c>
    </row>
    <row r="10" spans="1:17" x14ac:dyDescent="0.35">
      <c r="A10">
        <v>9</v>
      </c>
      <c r="B10">
        <v>1</v>
      </c>
      <c r="C10">
        <v>3</v>
      </c>
      <c r="D10" t="s">
        <v>36</v>
      </c>
      <c r="E10" t="s">
        <v>22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20</v>
      </c>
      <c r="M10">
        <v>3</v>
      </c>
      <c r="N10">
        <f>_xlfn.IFNA(VLOOKUP(D10,'[1]male names'!A:E,5,FALSE),0)</f>
        <v>0</v>
      </c>
      <c r="O10">
        <f>SUMIFS('[1]female names parantheses'!E:E,'[1]female names parantheses'!A:A,[1]Sheet1!D10)</f>
        <v>1</v>
      </c>
      <c r="P10">
        <f>_xlfn.IFNA(VLOOKUP(LEFT(K10,1),[1]top!$M$1:$N$8,2,FALSE),VLOOKUP(C10,[1]top!$N$10:$P$12,3,FALSE))</f>
        <v>0.19999999999999998</v>
      </c>
      <c r="Q10">
        <f t="shared" si="0"/>
        <v>0.5</v>
      </c>
    </row>
    <row r="11" spans="1:17" x14ac:dyDescent="0.35">
      <c r="A11">
        <v>10</v>
      </c>
      <c r="B11">
        <v>1</v>
      </c>
      <c r="C11">
        <v>2</v>
      </c>
      <c r="D11" t="s">
        <v>37</v>
      </c>
      <c r="E11" t="s">
        <v>22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25</v>
      </c>
      <c r="M11">
        <v>2</v>
      </c>
      <c r="N11">
        <f>_xlfn.IFNA(VLOOKUP(D11,'[1]male names'!A:E,5,FALSE),0)</f>
        <v>0</v>
      </c>
      <c r="O11">
        <f>SUMIFS('[1]female names parantheses'!E:E,'[1]female names parantheses'!A:A,[1]Sheet1!D11)</f>
        <v>1</v>
      </c>
      <c r="P11">
        <f>_xlfn.IFNA(VLOOKUP(LEFT(K11,1),[1]top!$M$1:$N$8,2,FALSE),VLOOKUP(C11,[1]top!$N$10:$P$12,3,FALSE))</f>
        <v>0.3</v>
      </c>
      <c r="Q11">
        <f t="shared" si="0"/>
        <v>0.5</v>
      </c>
    </row>
    <row r="12" spans="1:17" x14ac:dyDescent="0.35">
      <c r="A12">
        <v>11</v>
      </c>
      <c r="B12">
        <v>1</v>
      </c>
      <c r="C12">
        <v>3</v>
      </c>
      <c r="D12" t="s">
        <v>38</v>
      </c>
      <c r="E12" t="s">
        <v>22</v>
      </c>
      <c r="F12">
        <v>4</v>
      </c>
      <c r="G12">
        <v>1</v>
      </c>
      <c r="H12">
        <v>1</v>
      </c>
      <c r="I12" t="s">
        <v>39</v>
      </c>
      <c r="J12">
        <v>16.7</v>
      </c>
      <c r="K12" t="s">
        <v>40</v>
      </c>
      <c r="L12" t="s">
        <v>20</v>
      </c>
      <c r="M12">
        <v>3</v>
      </c>
      <c r="N12">
        <f>_xlfn.IFNA(VLOOKUP(D12,'[1]male names'!A:E,5,FALSE),0)</f>
        <v>0</v>
      </c>
      <c r="O12">
        <f>SUMIFS('[1]female names parantheses'!E:E,'[1]female names parantheses'!A:A,[1]Sheet1!D12)</f>
        <v>0</v>
      </c>
      <c r="P12">
        <f>_xlfn.IFNA(VLOOKUP(LEFT(K12,1),[1]top!$M$1:$N$8,2,FALSE),VLOOKUP(C12,[1]top!$N$10:$P$12,3,FALSE))</f>
        <v>0.1</v>
      </c>
      <c r="Q12">
        <f t="shared" si="0"/>
        <v>0.1</v>
      </c>
    </row>
    <row r="13" spans="1:17" x14ac:dyDescent="0.35">
      <c r="A13">
        <v>12</v>
      </c>
      <c r="B13">
        <v>1</v>
      </c>
      <c r="C13">
        <v>1</v>
      </c>
      <c r="D13" t="s">
        <v>41</v>
      </c>
      <c r="E13" t="s">
        <v>22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42</v>
      </c>
      <c r="L13" t="s">
        <v>20</v>
      </c>
      <c r="M13">
        <v>1</v>
      </c>
      <c r="N13">
        <f>_xlfn.IFNA(VLOOKUP(D13,'[1]male names'!A:E,5,FALSE),0)</f>
        <v>0</v>
      </c>
      <c r="O13">
        <f>SUMIFS('[1]female names parantheses'!E:E,'[1]female names parantheses'!A:A,[1]Sheet1!D13)</f>
        <v>0</v>
      </c>
      <c r="P13">
        <f>_xlfn.IFNA(VLOOKUP(LEFT(K13,1),[1]top!$M$1:$N$8,2,FALSE),VLOOKUP(C13,[1]top!$N$10:$P$12,3,FALSE))</f>
        <v>0.5</v>
      </c>
      <c r="Q13">
        <f t="shared" si="0"/>
        <v>0.30930930930930933</v>
      </c>
    </row>
    <row r="14" spans="1:17" x14ac:dyDescent="0.35">
      <c r="A14">
        <v>13</v>
      </c>
      <c r="B14">
        <v>0</v>
      </c>
      <c r="C14">
        <v>3</v>
      </c>
      <c r="D14" t="s">
        <v>43</v>
      </c>
      <c r="E14" t="s">
        <v>18</v>
      </c>
      <c r="F14">
        <v>20</v>
      </c>
      <c r="G14">
        <v>0</v>
      </c>
      <c r="H14">
        <v>0</v>
      </c>
      <c r="I14" t="s">
        <v>44</v>
      </c>
      <c r="J14">
        <v>8.0500000000000007</v>
      </c>
      <c r="L14" t="s">
        <v>20</v>
      </c>
      <c r="M14">
        <v>1</v>
      </c>
      <c r="N14">
        <f>_xlfn.IFNA(VLOOKUP(D14,'[1]male names'!A:E,5,FALSE),0)</f>
        <v>0</v>
      </c>
      <c r="O14">
        <f>SUMIFS('[1]female names parantheses'!E:E,'[1]female names parantheses'!A:A,[1]Sheet1!D14)</f>
        <v>0</v>
      </c>
      <c r="P14">
        <f>_xlfn.IFNA(VLOOKUP(LEFT(K14,1),[1]top!$M$1:$N$8,2,FALSE),VLOOKUP(C14,[1]top!$N$10:$P$12,3,FALSE))</f>
        <v>0.19999999999999998</v>
      </c>
      <c r="Q14">
        <f t="shared" si="0"/>
        <v>0.5</v>
      </c>
    </row>
    <row r="15" spans="1:17" x14ac:dyDescent="0.35">
      <c r="A15">
        <v>14</v>
      </c>
      <c r="B15">
        <v>0</v>
      </c>
      <c r="C15">
        <v>3</v>
      </c>
      <c r="D15" t="s">
        <v>45</v>
      </c>
      <c r="E15" t="s">
        <v>18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20</v>
      </c>
      <c r="M15">
        <v>7</v>
      </c>
      <c r="N15">
        <f>_xlfn.IFNA(VLOOKUP(D15,'[1]male names'!A:E,5,FALSE),0)</f>
        <v>1</v>
      </c>
      <c r="O15">
        <f>SUMIFS('[1]female names parantheses'!E:E,'[1]female names parantheses'!A:A,[1]Sheet1!D15)</f>
        <v>0</v>
      </c>
      <c r="P15">
        <f>_xlfn.IFNA(VLOOKUP(LEFT(K15,1),[1]top!$M$1:$N$8,2,FALSE),VLOOKUP(C15,[1]top!$N$10:$P$12,3,FALSE))</f>
        <v>0.19999999999999998</v>
      </c>
      <c r="Q15">
        <f t="shared" si="0"/>
        <v>0.5</v>
      </c>
    </row>
    <row r="16" spans="1:17" x14ac:dyDescent="0.35">
      <c r="A16">
        <v>15</v>
      </c>
      <c r="B16">
        <v>0</v>
      </c>
      <c r="C16">
        <v>3</v>
      </c>
      <c r="D16" t="s">
        <v>46</v>
      </c>
      <c r="E16" t="s">
        <v>22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20</v>
      </c>
      <c r="M16">
        <v>1</v>
      </c>
      <c r="N16">
        <f>_xlfn.IFNA(VLOOKUP(D16,'[1]male names'!A:E,5,FALSE),0)</f>
        <v>0</v>
      </c>
      <c r="O16">
        <f>SUMIFS('[1]female names parantheses'!E:E,'[1]female names parantheses'!A:A,[1]Sheet1!D16)</f>
        <v>0</v>
      </c>
      <c r="P16">
        <f>_xlfn.IFNA(VLOOKUP(LEFT(K16,1),[1]top!$M$1:$N$8,2,FALSE),VLOOKUP(C16,[1]top!$N$10:$P$12,3,FALSE))</f>
        <v>0.19999999999999998</v>
      </c>
      <c r="Q16">
        <f t="shared" si="0"/>
        <v>0.5</v>
      </c>
    </row>
    <row r="17" spans="1:17" x14ac:dyDescent="0.35">
      <c r="A17">
        <v>16</v>
      </c>
      <c r="B17">
        <v>1</v>
      </c>
      <c r="C17">
        <v>2</v>
      </c>
      <c r="D17" t="s">
        <v>47</v>
      </c>
      <c r="E17" t="s">
        <v>22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20</v>
      </c>
      <c r="M17">
        <v>1</v>
      </c>
      <c r="N17">
        <f>_xlfn.IFNA(VLOOKUP(D17,'[1]male names'!A:E,5,FALSE),0)</f>
        <v>0</v>
      </c>
      <c r="O17">
        <f>SUMIFS('[1]female names parantheses'!E:E,'[1]female names parantheses'!A:A,[1]Sheet1!D17)</f>
        <v>0</v>
      </c>
      <c r="P17">
        <f>_xlfn.IFNA(VLOOKUP(LEFT(K17,1),[1]top!$M$1:$N$8,2,FALSE),VLOOKUP(C17,[1]top!$N$10:$P$12,3,FALSE))</f>
        <v>0.3</v>
      </c>
      <c r="Q17">
        <f t="shared" si="0"/>
        <v>0.5</v>
      </c>
    </row>
    <row r="18" spans="1:17" x14ac:dyDescent="0.35">
      <c r="A18">
        <v>17</v>
      </c>
      <c r="B18">
        <v>0</v>
      </c>
      <c r="C18">
        <v>3</v>
      </c>
      <c r="D18" t="s">
        <v>48</v>
      </c>
      <c r="E18" t="s">
        <v>18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32</v>
      </c>
      <c r="M18">
        <v>6</v>
      </c>
      <c r="N18">
        <f>_xlfn.IFNA(VLOOKUP(D18,'[1]male names'!A:E,5,FALSE),0)</f>
        <v>0</v>
      </c>
      <c r="O18">
        <f>SUMIFS('[1]female names parantheses'!E:E,'[1]female names parantheses'!A:A,[1]Sheet1!D18)</f>
        <v>0</v>
      </c>
      <c r="P18">
        <f>_xlfn.IFNA(VLOOKUP(LEFT(K18,1),[1]top!$M$1:$N$8,2,FALSE),VLOOKUP(C18,[1]top!$N$10:$P$12,3,FALSE))</f>
        <v>0.19999999999999998</v>
      </c>
      <c r="Q18">
        <f t="shared" si="0"/>
        <v>0.5</v>
      </c>
    </row>
    <row r="19" spans="1:17" x14ac:dyDescent="0.35">
      <c r="A19">
        <v>18</v>
      </c>
      <c r="B19">
        <v>1</v>
      </c>
      <c r="C19">
        <v>2</v>
      </c>
      <c r="D19" t="s">
        <v>49</v>
      </c>
      <c r="E19" t="s">
        <v>18</v>
      </c>
      <c r="G19">
        <v>0</v>
      </c>
      <c r="H19">
        <v>0</v>
      </c>
      <c r="I19">
        <v>244373</v>
      </c>
      <c r="J19">
        <v>13</v>
      </c>
      <c r="L19" t="s">
        <v>20</v>
      </c>
      <c r="M19">
        <v>1</v>
      </c>
      <c r="N19">
        <f>_xlfn.IFNA(VLOOKUP(D19,'[1]male names'!A:E,5,FALSE),0)</f>
        <v>0</v>
      </c>
      <c r="O19">
        <f>SUMIFS('[1]female names parantheses'!E:E,'[1]female names parantheses'!A:A,[1]Sheet1!D19)</f>
        <v>0</v>
      </c>
      <c r="P19">
        <f>_xlfn.IFNA(VLOOKUP(LEFT(K19,1),[1]top!$M$1:$N$8,2,FALSE),VLOOKUP(C19,[1]top!$N$10:$P$12,3,FALSE))</f>
        <v>0.3</v>
      </c>
      <c r="Q19">
        <f t="shared" si="0"/>
        <v>0.5</v>
      </c>
    </row>
    <row r="20" spans="1:17" x14ac:dyDescent="0.35">
      <c r="A20">
        <v>19</v>
      </c>
      <c r="B20">
        <v>0</v>
      </c>
      <c r="C20">
        <v>3</v>
      </c>
      <c r="D20" t="s">
        <v>50</v>
      </c>
      <c r="E20" t="s">
        <v>22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20</v>
      </c>
      <c r="M20">
        <v>2</v>
      </c>
      <c r="N20">
        <f>_xlfn.IFNA(VLOOKUP(D20,'[1]male names'!A:E,5,FALSE),0)</f>
        <v>0</v>
      </c>
      <c r="O20">
        <f>SUMIFS('[1]female names parantheses'!E:E,'[1]female names parantheses'!A:A,[1]Sheet1!D20)</f>
        <v>1</v>
      </c>
      <c r="P20">
        <f>_xlfn.IFNA(VLOOKUP(LEFT(K20,1),[1]top!$M$1:$N$8,2,FALSE),VLOOKUP(C20,[1]top!$N$10:$P$12,3,FALSE))</f>
        <v>0.19999999999999998</v>
      </c>
      <c r="Q20">
        <f t="shared" si="0"/>
        <v>0.5</v>
      </c>
    </row>
    <row r="21" spans="1:17" x14ac:dyDescent="0.35">
      <c r="A21">
        <v>20</v>
      </c>
      <c r="B21">
        <v>1</v>
      </c>
      <c r="C21">
        <v>3</v>
      </c>
      <c r="D21" t="s">
        <v>51</v>
      </c>
      <c r="E21" t="s">
        <v>22</v>
      </c>
      <c r="G21">
        <v>0</v>
      </c>
      <c r="H21">
        <v>0</v>
      </c>
      <c r="I21">
        <v>2649</v>
      </c>
      <c r="J21">
        <v>7.2249999999999996</v>
      </c>
      <c r="L21" t="s">
        <v>25</v>
      </c>
      <c r="M21">
        <v>1</v>
      </c>
      <c r="N21">
        <f>_xlfn.IFNA(VLOOKUP(D21,'[1]male names'!A:E,5,FALSE),0)</f>
        <v>0</v>
      </c>
      <c r="O21">
        <f>SUMIFS('[1]female names parantheses'!E:E,'[1]female names parantheses'!A:A,[1]Sheet1!D21)</f>
        <v>0</v>
      </c>
      <c r="P21">
        <f>_xlfn.IFNA(VLOOKUP(LEFT(K21,1),[1]top!$M$1:$N$8,2,FALSE),VLOOKUP(C21,[1]top!$N$10:$P$12,3,FALSE))</f>
        <v>0.19999999999999998</v>
      </c>
      <c r="Q21">
        <f t="shared" si="0"/>
        <v>0.5</v>
      </c>
    </row>
    <row r="22" spans="1:17" x14ac:dyDescent="0.35">
      <c r="A22">
        <v>21</v>
      </c>
      <c r="B22">
        <v>0</v>
      </c>
      <c r="C22">
        <v>2</v>
      </c>
      <c r="D22" t="s">
        <v>52</v>
      </c>
      <c r="E22" t="s">
        <v>18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20</v>
      </c>
      <c r="M22">
        <v>2</v>
      </c>
      <c r="N22">
        <f>_xlfn.IFNA(VLOOKUP(D22,'[1]male names'!A:E,5,FALSE),0)</f>
        <v>0</v>
      </c>
      <c r="O22">
        <f>SUMIFS('[1]female names parantheses'!E:E,'[1]female names parantheses'!A:A,[1]Sheet1!D22)</f>
        <v>0</v>
      </c>
      <c r="P22">
        <f>_xlfn.IFNA(VLOOKUP(LEFT(K22,1),[1]top!$M$1:$N$8,2,FALSE),VLOOKUP(C22,[1]top!$N$10:$P$12,3,FALSE))</f>
        <v>0.3</v>
      </c>
      <c r="Q22">
        <f t="shared" si="0"/>
        <v>0.5</v>
      </c>
    </row>
    <row r="23" spans="1:17" x14ac:dyDescent="0.35">
      <c r="A23">
        <v>22</v>
      </c>
      <c r="B23">
        <v>1</v>
      </c>
      <c r="C23">
        <v>2</v>
      </c>
      <c r="D23" t="s">
        <v>53</v>
      </c>
      <c r="E23" t="s">
        <v>18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54</v>
      </c>
      <c r="L23" t="s">
        <v>20</v>
      </c>
      <c r="M23">
        <v>1</v>
      </c>
      <c r="N23">
        <f>_xlfn.IFNA(VLOOKUP(D23,'[1]male names'!A:E,5,FALSE),0)</f>
        <v>0</v>
      </c>
      <c r="O23">
        <f>SUMIFS('[1]female names parantheses'!E:E,'[1]female names parantheses'!A:A,[1]Sheet1!D23)</f>
        <v>0</v>
      </c>
      <c r="P23">
        <f>_xlfn.IFNA(VLOOKUP(LEFT(K23,1),[1]top!$M$1:$N$8,2,FALSE),VLOOKUP(C23,[1]top!$N$10:$P$12,3,FALSE))</f>
        <v>0.4</v>
      </c>
      <c r="Q23">
        <f t="shared" si="0"/>
        <v>0.17721518987341772</v>
      </c>
    </row>
    <row r="24" spans="1:17" x14ac:dyDescent="0.35">
      <c r="A24">
        <v>23</v>
      </c>
      <c r="B24">
        <v>1</v>
      </c>
      <c r="C24">
        <v>3</v>
      </c>
      <c r="D24" t="s">
        <v>55</v>
      </c>
      <c r="E24" t="s">
        <v>22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32</v>
      </c>
      <c r="M24">
        <v>1</v>
      </c>
      <c r="N24">
        <f>_xlfn.IFNA(VLOOKUP(D24,'[1]male names'!A:E,5,FALSE),0)</f>
        <v>0</v>
      </c>
      <c r="O24">
        <f>SUMIFS('[1]female names parantheses'!E:E,'[1]female names parantheses'!A:A,[1]Sheet1!D24)</f>
        <v>0</v>
      </c>
      <c r="P24">
        <f>_xlfn.IFNA(VLOOKUP(LEFT(K24,1),[1]top!$M$1:$N$8,2,FALSE),VLOOKUP(C24,[1]top!$N$10:$P$12,3,FALSE))</f>
        <v>0.19999999999999998</v>
      </c>
      <c r="Q24">
        <f t="shared" si="0"/>
        <v>0.5</v>
      </c>
    </row>
    <row r="25" spans="1:17" x14ac:dyDescent="0.35">
      <c r="A25">
        <v>24</v>
      </c>
      <c r="B25">
        <v>1</v>
      </c>
      <c r="C25">
        <v>1</v>
      </c>
      <c r="D25" t="s">
        <v>56</v>
      </c>
      <c r="E25" t="s">
        <v>18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57</v>
      </c>
      <c r="L25" t="s">
        <v>20</v>
      </c>
      <c r="M25">
        <v>1</v>
      </c>
      <c r="N25">
        <f>_xlfn.IFNA(VLOOKUP(D25,'[1]male names'!A:E,5,FALSE),0)</f>
        <v>0</v>
      </c>
      <c r="O25">
        <f>SUMIFS('[1]female names parantheses'!E:E,'[1]female names parantheses'!A:A,[1]Sheet1!D25)</f>
        <v>0</v>
      </c>
      <c r="P25">
        <f>_xlfn.IFNA(VLOOKUP(LEFT(K25,1),[1]top!$M$1:$N$8,2,FALSE),VLOOKUP(C25,[1]top!$N$10:$P$12,3,FALSE))</f>
        <v>0.7</v>
      </c>
      <c r="Q25">
        <f t="shared" si="0"/>
        <v>2.0547945205479451E-2</v>
      </c>
    </row>
    <row r="26" spans="1:17" x14ac:dyDescent="0.35">
      <c r="A26">
        <v>25</v>
      </c>
      <c r="B26">
        <v>0</v>
      </c>
      <c r="C26">
        <v>3</v>
      </c>
      <c r="D26" t="s">
        <v>58</v>
      </c>
      <c r="E26" t="s">
        <v>22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20</v>
      </c>
      <c r="M26">
        <v>5</v>
      </c>
      <c r="N26">
        <f>_xlfn.IFNA(VLOOKUP(D26,'[1]male names'!A:E,5,FALSE),0)</f>
        <v>0</v>
      </c>
      <c r="O26">
        <f>SUMIFS('[1]female names parantheses'!E:E,'[1]female names parantheses'!A:A,[1]Sheet1!D26)</f>
        <v>0</v>
      </c>
      <c r="P26">
        <f>_xlfn.IFNA(VLOOKUP(LEFT(K26,1),[1]top!$M$1:$N$8,2,FALSE),VLOOKUP(C26,[1]top!$N$10:$P$12,3,FALSE))</f>
        <v>0.19999999999999998</v>
      </c>
      <c r="Q26">
        <f t="shared" si="0"/>
        <v>0.5</v>
      </c>
    </row>
    <row r="27" spans="1:17" x14ac:dyDescent="0.35">
      <c r="A27">
        <v>26</v>
      </c>
      <c r="B27">
        <v>1</v>
      </c>
      <c r="C27">
        <v>3</v>
      </c>
      <c r="D27" t="s">
        <v>59</v>
      </c>
      <c r="E27" t="s">
        <v>22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20</v>
      </c>
      <c r="M27">
        <v>7</v>
      </c>
      <c r="N27">
        <f>_xlfn.IFNA(VLOOKUP(D27,'[1]male names'!A:E,5,FALSE),0)</f>
        <v>0</v>
      </c>
      <c r="O27">
        <f>SUMIFS('[1]female names parantheses'!E:E,'[1]female names parantheses'!A:A,[1]Sheet1!D27)</f>
        <v>1</v>
      </c>
      <c r="P27">
        <f>_xlfn.IFNA(VLOOKUP(LEFT(K27,1),[1]top!$M$1:$N$8,2,FALSE),VLOOKUP(C27,[1]top!$N$10:$P$12,3,FALSE))</f>
        <v>0.19999999999999998</v>
      </c>
      <c r="Q27">
        <f t="shared" si="0"/>
        <v>0.5</v>
      </c>
    </row>
    <row r="28" spans="1:17" x14ac:dyDescent="0.35">
      <c r="A28">
        <v>27</v>
      </c>
      <c r="B28">
        <v>0</v>
      </c>
      <c r="C28">
        <v>3</v>
      </c>
      <c r="D28" t="s">
        <v>60</v>
      </c>
      <c r="E28" t="s">
        <v>18</v>
      </c>
      <c r="G28">
        <v>0</v>
      </c>
      <c r="H28">
        <v>0</v>
      </c>
      <c r="I28">
        <v>2631</v>
      </c>
      <c r="J28">
        <v>7.2249999999999996</v>
      </c>
      <c r="L28" t="s">
        <v>25</v>
      </c>
      <c r="M28">
        <v>1</v>
      </c>
      <c r="N28">
        <f>_xlfn.IFNA(VLOOKUP(D28,'[1]male names'!A:E,5,FALSE),0)</f>
        <v>0</v>
      </c>
      <c r="O28">
        <f>SUMIFS('[1]female names parantheses'!E:E,'[1]female names parantheses'!A:A,[1]Sheet1!D28)</f>
        <v>0</v>
      </c>
      <c r="P28">
        <f>_xlfn.IFNA(VLOOKUP(LEFT(K28,1),[1]top!$M$1:$N$8,2,FALSE),VLOOKUP(C28,[1]top!$N$10:$P$12,3,FALSE))</f>
        <v>0.19999999999999998</v>
      </c>
      <c r="Q28">
        <f t="shared" si="0"/>
        <v>0.5</v>
      </c>
    </row>
    <row r="29" spans="1:17" x14ac:dyDescent="0.35">
      <c r="A29">
        <v>28</v>
      </c>
      <c r="B29">
        <v>0</v>
      </c>
      <c r="C29">
        <v>1</v>
      </c>
      <c r="D29" t="s">
        <v>61</v>
      </c>
      <c r="E29" t="s">
        <v>18</v>
      </c>
      <c r="F29">
        <v>19</v>
      </c>
      <c r="G29">
        <v>3</v>
      </c>
      <c r="H29">
        <v>2</v>
      </c>
      <c r="I29">
        <v>19950</v>
      </c>
      <c r="J29">
        <v>263</v>
      </c>
      <c r="K29" s="1" t="s">
        <v>62</v>
      </c>
      <c r="L29" t="s">
        <v>20</v>
      </c>
      <c r="M29">
        <v>6</v>
      </c>
      <c r="N29">
        <f>_xlfn.IFNA(VLOOKUP(D29,'[1]male names'!A:E,5,FALSE),0)</f>
        <v>1</v>
      </c>
      <c r="O29">
        <f>SUMIFS('[1]female names parantheses'!E:E,'[1]female names parantheses'!A:A,[1]Sheet1!D29)</f>
        <v>0</v>
      </c>
      <c r="P29">
        <f>_xlfn.IFNA(VLOOKUP(LEFT(K29,1),[1]top!$M$1:$N$8,2,FALSE),VLOOKUP(C29,[1]top!$N$10:$P$12,3,FALSE))</f>
        <v>0.5</v>
      </c>
      <c r="Q29" s="1">
        <f>23/333</f>
        <v>6.9069069069069067E-2</v>
      </c>
    </row>
    <row r="30" spans="1:17" x14ac:dyDescent="0.35">
      <c r="A30">
        <v>29</v>
      </c>
      <c r="B30">
        <v>1</v>
      </c>
      <c r="C30">
        <v>3</v>
      </c>
      <c r="D30" t="s">
        <v>63</v>
      </c>
      <c r="E30" t="s">
        <v>22</v>
      </c>
      <c r="G30">
        <v>0</v>
      </c>
      <c r="H30">
        <v>0</v>
      </c>
      <c r="I30">
        <v>330959</v>
      </c>
      <c r="J30">
        <v>7.8792</v>
      </c>
      <c r="L30" t="s">
        <v>32</v>
      </c>
      <c r="M30">
        <v>1</v>
      </c>
      <c r="N30">
        <f>_xlfn.IFNA(VLOOKUP(D30,'[1]male names'!A:E,5,FALSE),0)</f>
        <v>0</v>
      </c>
      <c r="O30">
        <f>SUMIFS('[1]female names parantheses'!E:E,'[1]female names parantheses'!A:A,[1]Sheet1!D30)</f>
        <v>0</v>
      </c>
      <c r="P30">
        <f>_xlfn.IFNA(VLOOKUP(LEFT(K30,1),[1]top!$M$1:$N$8,2,FALSE),VLOOKUP(C30,[1]top!$N$10:$P$12,3,FALSE))</f>
        <v>0.19999999999999998</v>
      </c>
      <c r="Q30">
        <f t="shared" si="0"/>
        <v>0.5</v>
      </c>
    </row>
    <row r="31" spans="1:17" x14ac:dyDescent="0.35">
      <c r="A31">
        <v>30</v>
      </c>
      <c r="B31">
        <v>0</v>
      </c>
      <c r="C31">
        <v>3</v>
      </c>
      <c r="D31" t="s">
        <v>64</v>
      </c>
      <c r="E31" t="s">
        <v>18</v>
      </c>
      <c r="G31">
        <v>0</v>
      </c>
      <c r="H31">
        <v>0</v>
      </c>
      <c r="I31">
        <v>349216</v>
      </c>
      <c r="J31">
        <v>7.8958000000000004</v>
      </c>
      <c r="L31" t="s">
        <v>20</v>
      </c>
      <c r="M31">
        <v>1</v>
      </c>
      <c r="N31">
        <f>_xlfn.IFNA(VLOOKUP(D31,'[1]male names'!A:E,5,FALSE),0)</f>
        <v>0</v>
      </c>
      <c r="O31">
        <f>SUMIFS('[1]female names parantheses'!E:E,'[1]female names parantheses'!A:A,[1]Sheet1!D31)</f>
        <v>0</v>
      </c>
      <c r="P31">
        <f>_xlfn.IFNA(VLOOKUP(LEFT(K31,1),[1]top!$M$1:$N$8,2,FALSE),VLOOKUP(C31,[1]top!$N$10:$P$12,3,FALSE))</f>
        <v>0.19999999999999998</v>
      </c>
      <c r="Q31">
        <f t="shared" si="0"/>
        <v>0.5</v>
      </c>
    </row>
    <row r="32" spans="1:17" x14ac:dyDescent="0.35">
      <c r="A32">
        <v>31</v>
      </c>
      <c r="B32">
        <v>0</v>
      </c>
      <c r="C32">
        <v>1</v>
      </c>
      <c r="D32" t="s">
        <v>65</v>
      </c>
      <c r="E32" t="s">
        <v>18</v>
      </c>
      <c r="F32">
        <v>40</v>
      </c>
      <c r="G32">
        <v>0</v>
      </c>
      <c r="H32">
        <v>0</v>
      </c>
      <c r="I32" t="s">
        <v>66</v>
      </c>
      <c r="J32">
        <v>27.720800000000001</v>
      </c>
      <c r="L32" t="s">
        <v>25</v>
      </c>
      <c r="M32">
        <v>1</v>
      </c>
      <c r="N32">
        <f>_xlfn.IFNA(VLOOKUP(D32,'[1]male names'!A:E,5,FALSE),0)</f>
        <v>0</v>
      </c>
      <c r="O32">
        <f>SUMIFS('[1]female names parantheses'!E:E,'[1]female names parantheses'!A:A,[1]Sheet1!D32)</f>
        <v>0</v>
      </c>
      <c r="P32">
        <f>_xlfn.IFNA(VLOOKUP(LEFT(K32,1),[1]top!$M$1:$N$8,2,FALSE),VLOOKUP(C32,[1]top!$N$10:$P$12,3,FALSE))</f>
        <v>0.49999999999999989</v>
      </c>
      <c r="Q32">
        <f t="shared" si="0"/>
        <v>0.5</v>
      </c>
    </row>
    <row r="33" spans="1:17" x14ac:dyDescent="0.35">
      <c r="A33">
        <v>32</v>
      </c>
      <c r="B33">
        <v>1</v>
      </c>
      <c r="C33">
        <v>1</v>
      </c>
      <c r="D33" t="s">
        <v>67</v>
      </c>
      <c r="E33" t="s">
        <v>22</v>
      </c>
      <c r="G33">
        <v>1</v>
      </c>
      <c r="H33">
        <v>0</v>
      </c>
      <c r="I33" t="s">
        <v>68</v>
      </c>
      <c r="J33">
        <v>146.52080000000001</v>
      </c>
      <c r="K33" t="s">
        <v>69</v>
      </c>
      <c r="L33" t="s">
        <v>25</v>
      </c>
      <c r="M33">
        <v>3</v>
      </c>
      <c r="N33">
        <f>_xlfn.IFNA(VLOOKUP(D33,'[1]male names'!A:E,5,FALSE),0)</f>
        <v>0</v>
      </c>
      <c r="O33">
        <f>SUMIFS('[1]female names parantheses'!E:E,'[1]female names parantheses'!A:A,[1]Sheet1!D33)</f>
        <v>1</v>
      </c>
      <c r="P33">
        <f>_xlfn.IFNA(VLOOKUP(LEFT(K33,1),[1]top!$M$1:$N$8,2,FALSE),VLOOKUP(C33,[1]top!$N$10:$P$12,3,FALSE))</f>
        <v>0.6</v>
      </c>
      <c r="Q33">
        <f t="shared" si="0"/>
        <v>0.28363636363636363</v>
      </c>
    </row>
    <row r="34" spans="1:17" x14ac:dyDescent="0.35">
      <c r="A34">
        <v>33</v>
      </c>
      <c r="B34">
        <v>1</v>
      </c>
      <c r="C34">
        <v>3</v>
      </c>
      <c r="D34" t="s">
        <v>70</v>
      </c>
      <c r="E34" t="s">
        <v>22</v>
      </c>
      <c r="G34">
        <v>0</v>
      </c>
      <c r="H34">
        <v>0</v>
      </c>
      <c r="I34">
        <v>335677</v>
      </c>
      <c r="J34">
        <v>7.75</v>
      </c>
      <c r="L34" t="s">
        <v>32</v>
      </c>
      <c r="M34">
        <v>1</v>
      </c>
      <c r="N34">
        <f>_xlfn.IFNA(VLOOKUP(D34,'[1]male names'!A:E,5,FALSE),0)</f>
        <v>0</v>
      </c>
      <c r="O34">
        <f>SUMIFS('[1]female names parantheses'!E:E,'[1]female names parantheses'!A:A,[1]Sheet1!D34)</f>
        <v>0</v>
      </c>
      <c r="P34">
        <f>_xlfn.IFNA(VLOOKUP(LEFT(K34,1),[1]top!$M$1:$N$8,2,FALSE),VLOOKUP(C34,[1]top!$N$10:$P$12,3,FALSE))</f>
        <v>0.19999999999999998</v>
      </c>
      <c r="Q34">
        <f t="shared" si="0"/>
        <v>0.5</v>
      </c>
    </row>
    <row r="35" spans="1:17" x14ac:dyDescent="0.35">
      <c r="A35">
        <v>34</v>
      </c>
      <c r="B35">
        <v>0</v>
      </c>
      <c r="C35">
        <v>2</v>
      </c>
      <c r="D35" t="s">
        <v>71</v>
      </c>
      <c r="E35" t="s">
        <v>18</v>
      </c>
      <c r="F35">
        <v>66</v>
      </c>
      <c r="G35">
        <v>0</v>
      </c>
      <c r="H35">
        <v>0</v>
      </c>
      <c r="I35" t="s">
        <v>72</v>
      </c>
      <c r="J35">
        <v>10.5</v>
      </c>
      <c r="L35" t="s">
        <v>20</v>
      </c>
      <c r="M35">
        <v>1</v>
      </c>
      <c r="N35">
        <f>_xlfn.IFNA(VLOOKUP(D35,'[1]male names'!A:E,5,FALSE),0)</f>
        <v>0</v>
      </c>
      <c r="O35">
        <f>SUMIFS('[1]female names parantheses'!E:E,'[1]female names parantheses'!A:A,[1]Sheet1!D35)</f>
        <v>0</v>
      </c>
      <c r="P35">
        <f>_xlfn.IFNA(VLOOKUP(LEFT(K35,1),[1]top!$M$1:$N$8,2,FALSE),VLOOKUP(C35,[1]top!$N$10:$P$12,3,FALSE))</f>
        <v>0.3</v>
      </c>
      <c r="Q35">
        <f t="shared" si="0"/>
        <v>0.5</v>
      </c>
    </row>
    <row r="36" spans="1:17" x14ac:dyDescent="0.35">
      <c r="A36">
        <v>35</v>
      </c>
      <c r="B36">
        <v>0</v>
      </c>
      <c r="C36">
        <v>1</v>
      </c>
      <c r="D36" t="s">
        <v>73</v>
      </c>
      <c r="E36" t="s">
        <v>18</v>
      </c>
      <c r="F36">
        <v>28</v>
      </c>
      <c r="G36">
        <v>1</v>
      </c>
      <c r="H36">
        <v>0</v>
      </c>
      <c r="I36" t="s">
        <v>74</v>
      </c>
      <c r="J36">
        <v>82.1708</v>
      </c>
      <c r="L36" t="s">
        <v>25</v>
      </c>
      <c r="M36">
        <v>2</v>
      </c>
      <c r="N36">
        <f>_xlfn.IFNA(VLOOKUP(D36,'[1]male names'!A:E,5,FALSE),0)</f>
        <v>0</v>
      </c>
      <c r="O36">
        <f>SUMIFS('[1]female names parantheses'!E:E,'[1]female names parantheses'!A:A,[1]Sheet1!D36)</f>
        <v>0</v>
      </c>
      <c r="P36">
        <f>_xlfn.IFNA(VLOOKUP(LEFT(K36,1),[1]top!$M$1:$N$8,2,FALSE),VLOOKUP(C36,[1]top!$N$10:$P$12,3,FALSE))</f>
        <v>0.49999999999999989</v>
      </c>
      <c r="Q36">
        <f t="shared" si="0"/>
        <v>0.5</v>
      </c>
    </row>
    <row r="37" spans="1:17" x14ac:dyDescent="0.35">
      <c r="A37">
        <v>36</v>
      </c>
      <c r="B37">
        <v>0</v>
      </c>
      <c r="C37">
        <v>1</v>
      </c>
      <c r="D37" t="s">
        <v>75</v>
      </c>
      <c r="E37" t="s">
        <v>18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20</v>
      </c>
      <c r="M37">
        <v>2</v>
      </c>
      <c r="N37">
        <f>_xlfn.IFNA(VLOOKUP(D37,'[1]male names'!A:E,5,FALSE),0)</f>
        <v>1</v>
      </c>
      <c r="O37">
        <f>SUMIFS('[1]female names parantheses'!E:E,'[1]female names parantheses'!A:A,[1]Sheet1!D37)</f>
        <v>0</v>
      </c>
      <c r="P37">
        <f>_xlfn.IFNA(VLOOKUP(LEFT(K37,1),[1]top!$M$1:$N$8,2,FALSE),VLOOKUP(C37,[1]top!$N$10:$P$12,3,FALSE))</f>
        <v>0.49999999999999989</v>
      </c>
      <c r="Q37">
        <f t="shared" si="0"/>
        <v>0.5</v>
      </c>
    </row>
    <row r="38" spans="1:17" x14ac:dyDescent="0.35">
      <c r="A38">
        <v>37</v>
      </c>
      <c r="B38">
        <v>1</v>
      </c>
      <c r="C38">
        <v>3</v>
      </c>
      <c r="D38" t="s">
        <v>76</v>
      </c>
      <c r="E38" t="s">
        <v>18</v>
      </c>
      <c r="G38">
        <v>0</v>
      </c>
      <c r="H38">
        <v>0</v>
      </c>
      <c r="I38">
        <v>2677</v>
      </c>
      <c r="J38">
        <v>7.2291999999999996</v>
      </c>
      <c r="L38" t="s">
        <v>25</v>
      </c>
      <c r="M38">
        <v>1</v>
      </c>
      <c r="N38">
        <f>_xlfn.IFNA(VLOOKUP(D38,'[1]male names'!A:E,5,FALSE),0)</f>
        <v>0</v>
      </c>
      <c r="O38">
        <f>SUMIFS('[1]female names parantheses'!E:E,'[1]female names parantheses'!A:A,[1]Sheet1!D38)</f>
        <v>0</v>
      </c>
      <c r="P38">
        <f>_xlfn.IFNA(VLOOKUP(LEFT(K38,1),[1]top!$M$1:$N$8,2,FALSE),VLOOKUP(C38,[1]top!$N$10:$P$12,3,FALSE))</f>
        <v>0.19999999999999998</v>
      </c>
      <c r="Q38">
        <f t="shared" si="0"/>
        <v>0.5</v>
      </c>
    </row>
    <row r="39" spans="1:17" x14ac:dyDescent="0.35">
      <c r="A39">
        <v>38</v>
      </c>
      <c r="B39">
        <v>0</v>
      </c>
      <c r="C39">
        <v>3</v>
      </c>
      <c r="D39" t="s">
        <v>77</v>
      </c>
      <c r="E39" t="s">
        <v>18</v>
      </c>
      <c r="F39">
        <v>21</v>
      </c>
      <c r="G39">
        <v>0</v>
      </c>
      <c r="H39">
        <v>0</v>
      </c>
      <c r="I39" t="s">
        <v>78</v>
      </c>
      <c r="J39">
        <v>8.0500000000000007</v>
      </c>
      <c r="L39" t="s">
        <v>20</v>
      </c>
      <c r="M39">
        <v>1</v>
      </c>
      <c r="N39">
        <f>_xlfn.IFNA(VLOOKUP(D39,'[1]male names'!A:E,5,FALSE),0)</f>
        <v>0</v>
      </c>
      <c r="O39">
        <f>SUMIFS('[1]female names parantheses'!E:E,'[1]female names parantheses'!A:A,[1]Sheet1!D39)</f>
        <v>0</v>
      </c>
      <c r="P39">
        <f>_xlfn.IFNA(VLOOKUP(LEFT(K39,1),[1]top!$M$1:$N$8,2,FALSE),VLOOKUP(C39,[1]top!$N$10:$P$12,3,FALSE))</f>
        <v>0.19999999999999998</v>
      </c>
      <c r="Q39">
        <f t="shared" si="0"/>
        <v>0.5</v>
      </c>
    </row>
    <row r="40" spans="1:17" x14ac:dyDescent="0.35">
      <c r="A40">
        <v>39</v>
      </c>
      <c r="B40">
        <v>0</v>
      </c>
      <c r="C40">
        <v>3</v>
      </c>
      <c r="D40" t="s">
        <v>79</v>
      </c>
      <c r="E40" t="s">
        <v>22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20</v>
      </c>
      <c r="M40">
        <v>2</v>
      </c>
      <c r="N40">
        <f>_xlfn.IFNA(VLOOKUP(D40,'[1]male names'!A:E,5,FALSE),0)</f>
        <v>0</v>
      </c>
      <c r="O40">
        <f>SUMIFS('[1]female names parantheses'!E:E,'[1]female names parantheses'!A:A,[1]Sheet1!D40)</f>
        <v>0</v>
      </c>
      <c r="P40">
        <f>_xlfn.IFNA(VLOOKUP(LEFT(K40,1),[1]top!$M$1:$N$8,2,FALSE),VLOOKUP(C40,[1]top!$N$10:$P$12,3,FALSE))</f>
        <v>0.19999999999999998</v>
      </c>
      <c r="Q40">
        <f t="shared" si="0"/>
        <v>0.5</v>
      </c>
    </row>
    <row r="41" spans="1:17" x14ac:dyDescent="0.35">
      <c r="A41">
        <v>40</v>
      </c>
      <c r="B41">
        <v>1</v>
      </c>
      <c r="C41">
        <v>3</v>
      </c>
      <c r="D41" t="s">
        <v>80</v>
      </c>
      <c r="E41" t="s">
        <v>22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25</v>
      </c>
      <c r="M41">
        <v>2</v>
      </c>
      <c r="N41">
        <f>_xlfn.IFNA(VLOOKUP(D41,'[1]male names'!A:E,5,FALSE),0)</f>
        <v>0</v>
      </c>
      <c r="O41">
        <f>SUMIFS('[1]female names parantheses'!E:E,'[1]female names parantheses'!A:A,[1]Sheet1!D41)</f>
        <v>0</v>
      </c>
      <c r="P41">
        <f>_xlfn.IFNA(VLOOKUP(LEFT(K41,1),[1]top!$M$1:$N$8,2,FALSE),VLOOKUP(C41,[1]top!$N$10:$P$12,3,FALSE))</f>
        <v>0.19999999999999998</v>
      </c>
      <c r="Q41">
        <f t="shared" si="0"/>
        <v>0.5</v>
      </c>
    </row>
    <row r="42" spans="1:17" x14ac:dyDescent="0.35">
      <c r="A42">
        <v>41</v>
      </c>
      <c r="B42">
        <v>0</v>
      </c>
      <c r="C42">
        <v>3</v>
      </c>
      <c r="D42" t="s">
        <v>81</v>
      </c>
      <c r="E42" t="s">
        <v>22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20</v>
      </c>
      <c r="M42">
        <v>1</v>
      </c>
      <c r="N42">
        <f>_xlfn.IFNA(VLOOKUP(D42,'[1]male names'!A:E,5,FALSE),0)</f>
        <v>0</v>
      </c>
      <c r="O42">
        <f>SUMIFS('[1]female names parantheses'!E:E,'[1]female names parantheses'!A:A,[1]Sheet1!D42)</f>
        <v>0</v>
      </c>
      <c r="P42">
        <f>_xlfn.IFNA(VLOOKUP(LEFT(K42,1),[1]top!$M$1:$N$8,2,FALSE),VLOOKUP(C42,[1]top!$N$10:$P$12,3,FALSE))</f>
        <v>0.19999999999999998</v>
      </c>
      <c r="Q42">
        <f t="shared" si="0"/>
        <v>0.5</v>
      </c>
    </row>
    <row r="43" spans="1:17" x14ac:dyDescent="0.35">
      <c r="A43">
        <v>42</v>
      </c>
      <c r="B43">
        <v>0</v>
      </c>
      <c r="C43">
        <v>2</v>
      </c>
      <c r="D43" t="s">
        <v>82</v>
      </c>
      <c r="E43" t="s">
        <v>22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20</v>
      </c>
      <c r="M43">
        <v>2</v>
      </c>
      <c r="N43">
        <f>_xlfn.IFNA(VLOOKUP(D43,'[1]male names'!A:E,5,FALSE),0)</f>
        <v>0</v>
      </c>
      <c r="O43">
        <f>SUMIFS('[1]female names parantheses'!E:E,'[1]female names parantheses'!A:A,[1]Sheet1!D43)</f>
        <v>1</v>
      </c>
      <c r="P43">
        <f>_xlfn.IFNA(VLOOKUP(LEFT(K43,1),[1]top!$M$1:$N$8,2,FALSE),VLOOKUP(C43,[1]top!$N$10:$P$12,3,FALSE))</f>
        <v>0.3</v>
      </c>
      <c r="Q43">
        <f t="shared" si="0"/>
        <v>0.5</v>
      </c>
    </row>
    <row r="44" spans="1:17" x14ac:dyDescent="0.35">
      <c r="A44">
        <v>43</v>
      </c>
      <c r="B44">
        <v>0</v>
      </c>
      <c r="C44">
        <v>3</v>
      </c>
      <c r="D44" t="s">
        <v>83</v>
      </c>
      <c r="E44" t="s">
        <v>18</v>
      </c>
      <c r="G44">
        <v>0</v>
      </c>
      <c r="H44">
        <v>0</v>
      </c>
      <c r="I44">
        <v>349253</v>
      </c>
      <c r="J44">
        <v>7.8958000000000004</v>
      </c>
      <c r="L44" t="s">
        <v>25</v>
      </c>
      <c r="M44">
        <v>1</v>
      </c>
      <c r="N44">
        <f>_xlfn.IFNA(VLOOKUP(D44,'[1]male names'!A:E,5,FALSE),0)</f>
        <v>0</v>
      </c>
      <c r="O44">
        <f>SUMIFS('[1]female names parantheses'!E:E,'[1]female names parantheses'!A:A,[1]Sheet1!D44)</f>
        <v>0</v>
      </c>
      <c r="P44">
        <f>_xlfn.IFNA(VLOOKUP(LEFT(K44,1),[1]top!$M$1:$N$8,2,FALSE),VLOOKUP(C44,[1]top!$N$10:$P$12,3,FALSE))</f>
        <v>0.19999999999999998</v>
      </c>
      <c r="Q44">
        <f t="shared" si="0"/>
        <v>0.5</v>
      </c>
    </row>
    <row r="45" spans="1:17" x14ac:dyDescent="0.35">
      <c r="A45">
        <v>44</v>
      </c>
      <c r="B45">
        <v>1</v>
      </c>
      <c r="C45">
        <v>2</v>
      </c>
      <c r="D45" t="s">
        <v>84</v>
      </c>
      <c r="E45" t="s">
        <v>22</v>
      </c>
      <c r="F45">
        <v>3</v>
      </c>
      <c r="G45">
        <v>1</v>
      </c>
      <c r="H45">
        <v>2</v>
      </c>
      <c r="I45" t="s">
        <v>85</v>
      </c>
      <c r="J45">
        <v>41.5792</v>
      </c>
      <c r="L45" t="s">
        <v>25</v>
      </c>
      <c r="M45">
        <v>4</v>
      </c>
      <c r="N45">
        <f>_xlfn.IFNA(VLOOKUP(D45,'[1]male names'!A:E,5,FALSE),0)</f>
        <v>0</v>
      </c>
      <c r="O45">
        <f>SUMIFS('[1]female names parantheses'!E:E,'[1]female names parantheses'!A:A,[1]Sheet1!D45)</f>
        <v>0</v>
      </c>
      <c r="P45">
        <f>_xlfn.IFNA(VLOOKUP(LEFT(K45,1),[1]top!$M$1:$N$8,2,FALSE),VLOOKUP(C45,[1]top!$N$10:$P$12,3,FALSE))</f>
        <v>0.3</v>
      </c>
      <c r="Q45">
        <f t="shared" si="0"/>
        <v>0.5</v>
      </c>
    </row>
    <row r="46" spans="1:17" x14ac:dyDescent="0.35">
      <c r="A46">
        <v>45</v>
      </c>
      <c r="B46">
        <v>1</v>
      </c>
      <c r="C46">
        <v>3</v>
      </c>
      <c r="D46" t="s">
        <v>86</v>
      </c>
      <c r="E46" t="s">
        <v>22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32</v>
      </c>
      <c r="M46">
        <v>1</v>
      </c>
      <c r="N46">
        <f>_xlfn.IFNA(VLOOKUP(D46,'[1]male names'!A:E,5,FALSE),0)</f>
        <v>0</v>
      </c>
      <c r="O46">
        <f>SUMIFS('[1]female names parantheses'!E:E,'[1]female names parantheses'!A:A,[1]Sheet1!D46)</f>
        <v>0</v>
      </c>
      <c r="P46">
        <f>_xlfn.IFNA(VLOOKUP(LEFT(K46,1),[1]top!$M$1:$N$8,2,FALSE),VLOOKUP(C46,[1]top!$N$10:$P$12,3,FALSE))</f>
        <v>0.19999999999999998</v>
      </c>
      <c r="Q46">
        <f t="shared" si="0"/>
        <v>0.5</v>
      </c>
    </row>
    <row r="47" spans="1:17" x14ac:dyDescent="0.35">
      <c r="A47">
        <v>46</v>
      </c>
      <c r="B47">
        <v>0</v>
      </c>
      <c r="C47">
        <v>3</v>
      </c>
      <c r="D47" t="s">
        <v>87</v>
      </c>
      <c r="E47" t="s">
        <v>18</v>
      </c>
      <c r="G47">
        <v>0</v>
      </c>
      <c r="H47">
        <v>0</v>
      </c>
      <c r="I47" t="s">
        <v>88</v>
      </c>
      <c r="J47">
        <v>8.0500000000000007</v>
      </c>
      <c r="L47" t="s">
        <v>20</v>
      </c>
      <c r="M47">
        <v>1</v>
      </c>
      <c r="N47">
        <f>_xlfn.IFNA(VLOOKUP(D47,'[1]male names'!A:E,5,FALSE),0)</f>
        <v>0</v>
      </c>
      <c r="O47">
        <f>SUMIFS('[1]female names parantheses'!E:E,'[1]female names parantheses'!A:A,[1]Sheet1!D47)</f>
        <v>0</v>
      </c>
      <c r="P47">
        <f>_xlfn.IFNA(VLOOKUP(LEFT(K47,1),[1]top!$M$1:$N$8,2,FALSE),VLOOKUP(C47,[1]top!$N$10:$P$12,3,FALSE))</f>
        <v>0.19999999999999998</v>
      </c>
      <c r="Q47">
        <f t="shared" si="0"/>
        <v>0.5</v>
      </c>
    </row>
    <row r="48" spans="1:17" x14ac:dyDescent="0.35">
      <c r="A48">
        <v>47</v>
      </c>
      <c r="B48">
        <v>0</v>
      </c>
      <c r="C48">
        <v>3</v>
      </c>
      <c r="D48" t="s">
        <v>89</v>
      </c>
      <c r="E48" t="s">
        <v>18</v>
      </c>
      <c r="G48">
        <v>1</v>
      </c>
      <c r="H48">
        <v>0</v>
      </c>
      <c r="I48">
        <v>370371</v>
      </c>
      <c r="J48">
        <v>15.5</v>
      </c>
      <c r="L48" t="s">
        <v>32</v>
      </c>
      <c r="M48">
        <v>2</v>
      </c>
      <c r="N48">
        <f>_xlfn.IFNA(VLOOKUP(D48,'[1]male names'!A:E,5,FALSE),0)</f>
        <v>0</v>
      </c>
      <c r="O48">
        <f>SUMIFS('[1]female names parantheses'!E:E,'[1]female names parantheses'!A:A,[1]Sheet1!D48)</f>
        <v>0</v>
      </c>
      <c r="P48">
        <f>_xlfn.IFNA(VLOOKUP(LEFT(K48,1),[1]top!$M$1:$N$8,2,FALSE),VLOOKUP(C48,[1]top!$N$10:$P$12,3,FALSE))</f>
        <v>0.19999999999999998</v>
      </c>
      <c r="Q48">
        <f t="shared" si="0"/>
        <v>0.5</v>
      </c>
    </row>
    <row r="49" spans="1:17" x14ac:dyDescent="0.35">
      <c r="A49">
        <v>48</v>
      </c>
      <c r="B49">
        <v>1</v>
      </c>
      <c r="C49">
        <v>3</v>
      </c>
      <c r="D49" t="s">
        <v>90</v>
      </c>
      <c r="E49" t="s">
        <v>22</v>
      </c>
      <c r="G49">
        <v>0</v>
      </c>
      <c r="H49">
        <v>0</v>
      </c>
      <c r="I49">
        <v>14311</v>
      </c>
      <c r="J49">
        <v>7.75</v>
      </c>
      <c r="L49" t="s">
        <v>32</v>
      </c>
      <c r="M49">
        <v>1</v>
      </c>
      <c r="N49">
        <f>_xlfn.IFNA(VLOOKUP(D49,'[1]male names'!A:E,5,FALSE),0)</f>
        <v>0</v>
      </c>
      <c r="O49">
        <f>SUMIFS('[1]female names parantheses'!E:E,'[1]female names parantheses'!A:A,[1]Sheet1!D49)</f>
        <v>0</v>
      </c>
      <c r="P49">
        <f>_xlfn.IFNA(VLOOKUP(LEFT(K49,1),[1]top!$M$1:$N$8,2,FALSE),VLOOKUP(C49,[1]top!$N$10:$P$12,3,FALSE))</f>
        <v>0.19999999999999998</v>
      </c>
      <c r="Q49">
        <f t="shared" si="0"/>
        <v>0.5</v>
      </c>
    </row>
    <row r="50" spans="1:17" x14ac:dyDescent="0.35">
      <c r="A50">
        <v>49</v>
      </c>
      <c r="B50">
        <v>0</v>
      </c>
      <c r="C50">
        <v>3</v>
      </c>
      <c r="D50" t="s">
        <v>91</v>
      </c>
      <c r="E50" t="s">
        <v>18</v>
      </c>
      <c r="G50">
        <v>2</v>
      </c>
      <c r="H50">
        <v>0</v>
      </c>
      <c r="I50">
        <v>2662</v>
      </c>
      <c r="J50">
        <v>21.679200000000002</v>
      </c>
      <c r="L50" t="s">
        <v>25</v>
      </c>
      <c r="M50">
        <v>3</v>
      </c>
      <c r="N50">
        <f>_xlfn.IFNA(VLOOKUP(D50,'[1]male names'!A:E,5,FALSE),0)</f>
        <v>0</v>
      </c>
      <c r="O50">
        <f>SUMIFS('[1]female names parantheses'!E:E,'[1]female names parantheses'!A:A,[1]Sheet1!D50)</f>
        <v>0</v>
      </c>
      <c r="P50">
        <f>_xlfn.IFNA(VLOOKUP(LEFT(K50,1),[1]top!$M$1:$N$8,2,FALSE),VLOOKUP(C50,[1]top!$N$10:$P$12,3,FALSE))</f>
        <v>0.19999999999999998</v>
      </c>
      <c r="Q50">
        <f t="shared" si="0"/>
        <v>0.5</v>
      </c>
    </row>
    <row r="51" spans="1:17" x14ac:dyDescent="0.35">
      <c r="A51">
        <v>50</v>
      </c>
      <c r="B51">
        <v>0</v>
      </c>
      <c r="C51">
        <v>3</v>
      </c>
      <c r="D51" t="s">
        <v>92</v>
      </c>
      <c r="E51" t="s">
        <v>22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20</v>
      </c>
      <c r="M51">
        <v>2</v>
      </c>
      <c r="N51">
        <f>_xlfn.IFNA(VLOOKUP(D51,'[1]male names'!A:E,5,FALSE),0)</f>
        <v>0</v>
      </c>
      <c r="O51">
        <f>SUMIFS('[1]female names parantheses'!E:E,'[1]female names parantheses'!A:A,[1]Sheet1!D51)</f>
        <v>1</v>
      </c>
      <c r="P51">
        <f>_xlfn.IFNA(VLOOKUP(LEFT(K51,1),[1]top!$M$1:$N$8,2,FALSE),VLOOKUP(C51,[1]top!$N$10:$P$12,3,FALSE))</f>
        <v>0.19999999999999998</v>
      </c>
      <c r="Q51">
        <f t="shared" si="0"/>
        <v>0.5</v>
      </c>
    </row>
    <row r="52" spans="1:17" x14ac:dyDescent="0.35">
      <c r="A52">
        <v>51</v>
      </c>
      <c r="B52">
        <v>0</v>
      </c>
      <c r="C52">
        <v>3</v>
      </c>
      <c r="D52" t="s">
        <v>93</v>
      </c>
      <c r="E52" t="s">
        <v>18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20</v>
      </c>
      <c r="M52">
        <v>7</v>
      </c>
      <c r="N52">
        <f>_xlfn.IFNA(VLOOKUP(D52,'[1]male names'!A:E,5,FALSE),0)</f>
        <v>0</v>
      </c>
      <c r="O52">
        <f>SUMIFS('[1]female names parantheses'!E:E,'[1]female names parantheses'!A:A,[1]Sheet1!D52)</f>
        <v>0</v>
      </c>
      <c r="P52">
        <f>_xlfn.IFNA(VLOOKUP(LEFT(K52,1),[1]top!$M$1:$N$8,2,FALSE),VLOOKUP(C52,[1]top!$N$10:$P$12,3,FALSE))</f>
        <v>0.19999999999999998</v>
      </c>
      <c r="Q52">
        <f t="shared" si="0"/>
        <v>0.5</v>
      </c>
    </row>
    <row r="53" spans="1:17" x14ac:dyDescent="0.35">
      <c r="A53">
        <v>52</v>
      </c>
      <c r="B53">
        <v>0</v>
      </c>
      <c r="C53">
        <v>3</v>
      </c>
      <c r="D53" t="s">
        <v>94</v>
      </c>
      <c r="E53" t="s">
        <v>18</v>
      </c>
      <c r="F53">
        <v>21</v>
      </c>
      <c r="G53">
        <v>0</v>
      </c>
      <c r="H53">
        <v>0</v>
      </c>
      <c r="I53" t="s">
        <v>95</v>
      </c>
      <c r="J53">
        <v>7.8</v>
      </c>
      <c r="L53" t="s">
        <v>20</v>
      </c>
      <c r="M53">
        <v>1</v>
      </c>
      <c r="N53">
        <f>_xlfn.IFNA(VLOOKUP(D53,'[1]male names'!A:E,5,FALSE),0)</f>
        <v>0</v>
      </c>
      <c r="O53">
        <f>SUMIFS('[1]female names parantheses'!E:E,'[1]female names parantheses'!A:A,[1]Sheet1!D53)</f>
        <v>0</v>
      </c>
      <c r="P53">
        <f>_xlfn.IFNA(VLOOKUP(LEFT(K53,1),[1]top!$M$1:$N$8,2,FALSE),VLOOKUP(C53,[1]top!$N$10:$P$12,3,FALSE))</f>
        <v>0.19999999999999998</v>
      </c>
      <c r="Q53">
        <f t="shared" si="0"/>
        <v>0.5</v>
      </c>
    </row>
    <row r="54" spans="1:17" x14ac:dyDescent="0.35">
      <c r="A54">
        <v>53</v>
      </c>
      <c r="B54">
        <v>1</v>
      </c>
      <c r="C54">
        <v>1</v>
      </c>
      <c r="D54" t="s">
        <v>96</v>
      </c>
      <c r="E54" t="s">
        <v>22</v>
      </c>
      <c r="F54">
        <v>49</v>
      </c>
      <c r="G54">
        <v>1</v>
      </c>
      <c r="H54">
        <v>0</v>
      </c>
      <c r="I54" t="s">
        <v>97</v>
      </c>
      <c r="J54">
        <v>76.729200000000006</v>
      </c>
      <c r="K54" t="s">
        <v>98</v>
      </c>
      <c r="L54" t="s">
        <v>25</v>
      </c>
      <c r="M54">
        <v>3</v>
      </c>
      <c r="N54">
        <f>_xlfn.IFNA(VLOOKUP(D54,'[1]male names'!A:E,5,FALSE),0)</f>
        <v>0</v>
      </c>
      <c r="O54">
        <f>SUMIFS('[1]female names parantheses'!E:E,'[1]female names parantheses'!A:A,[1]Sheet1!D54)</f>
        <v>1</v>
      </c>
      <c r="P54">
        <f>_xlfn.IFNA(VLOOKUP(LEFT(K54,1),[1]top!$M$1:$N$8,2,FALSE),VLOOKUP(C54,[1]top!$N$10:$P$12,3,FALSE))</f>
        <v>0.4</v>
      </c>
      <c r="Q54">
        <f t="shared" si="0"/>
        <v>0.10443037974683544</v>
      </c>
    </row>
    <row r="55" spans="1:17" x14ac:dyDescent="0.35">
      <c r="A55">
        <v>54</v>
      </c>
      <c r="B55">
        <v>1</v>
      </c>
      <c r="C55">
        <v>2</v>
      </c>
      <c r="D55" t="s">
        <v>99</v>
      </c>
      <c r="E55" t="s">
        <v>22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20</v>
      </c>
      <c r="M55">
        <v>2</v>
      </c>
      <c r="N55">
        <f>_xlfn.IFNA(VLOOKUP(D55,'[1]male names'!A:E,5,FALSE),0)</f>
        <v>0</v>
      </c>
      <c r="O55">
        <f>SUMIFS('[1]female names parantheses'!E:E,'[1]female names parantheses'!A:A,[1]Sheet1!D55)</f>
        <v>1</v>
      </c>
      <c r="P55">
        <f>_xlfn.IFNA(VLOOKUP(LEFT(K55,1),[1]top!$M$1:$N$8,2,FALSE),VLOOKUP(C55,[1]top!$N$10:$P$12,3,FALSE))</f>
        <v>0.3</v>
      </c>
      <c r="Q55">
        <f t="shared" si="0"/>
        <v>0.5</v>
      </c>
    </row>
    <row r="56" spans="1:17" x14ac:dyDescent="0.35">
      <c r="A56">
        <v>55</v>
      </c>
      <c r="B56">
        <v>0</v>
      </c>
      <c r="C56">
        <v>1</v>
      </c>
      <c r="D56" t="s">
        <v>100</v>
      </c>
      <c r="E56" t="s">
        <v>18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101</v>
      </c>
      <c r="L56" t="s">
        <v>25</v>
      </c>
      <c r="M56">
        <v>2</v>
      </c>
      <c r="N56">
        <f>_xlfn.IFNA(VLOOKUP(D56,'[1]male names'!A:E,5,FALSE),0)</f>
        <v>0</v>
      </c>
      <c r="O56">
        <f>SUMIFS('[1]female names parantheses'!E:E,'[1]female names parantheses'!A:A,[1]Sheet1!D56)</f>
        <v>0</v>
      </c>
      <c r="P56">
        <f>_xlfn.IFNA(VLOOKUP(LEFT(K56,1),[1]top!$M$1:$N$8,2,FALSE),VLOOKUP(C56,[1]top!$N$10:$P$12,3,FALSE))</f>
        <v>0.6</v>
      </c>
      <c r="Q56">
        <f t="shared" si="0"/>
        <v>0.10909090909090909</v>
      </c>
    </row>
    <row r="57" spans="1:17" x14ac:dyDescent="0.35">
      <c r="A57">
        <v>56</v>
      </c>
      <c r="B57">
        <v>1</v>
      </c>
      <c r="C57">
        <v>1</v>
      </c>
      <c r="D57" t="s">
        <v>102</v>
      </c>
      <c r="E57" t="s">
        <v>18</v>
      </c>
      <c r="G57">
        <v>0</v>
      </c>
      <c r="H57">
        <v>0</v>
      </c>
      <c r="I57">
        <v>19947</v>
      </c>
      <c r="J57">
        <v>35.5</v>
      </c>
      <c r="K57" t="s">
        <v>103</v>
      </c>
      <c r="L57" t="s">
        <v>20</v>
      </c>
      <c r="M57">
        <v>1</v>
      </c>
      <c r="N57">
        <f>_xlfn.IFNA(VLOOKUP(D57,'[1]male names'!A:E,5,FALSE),0)</f>
        <v>0</v>
      </c>
      <c r="O57">
        <f>SUMIFS('[1]female names parantheses'!E:E,'[1]female names parantheses'!A:A,[1]Sheet1!D57)</f>
        <v>0</v>
      </c>
      <c r="P57">
        <f>_xlfn.IFNA(VLOOKUP(LEFT(K57,1),[1]top!$M$1:$N$8,2,FALSE),VLOOKUP(C57,[1]top!$N$10:$P$12,3,FALSE))</f>
        <v>0.5</v>
      </c>
      <c r="Q57">
        <f t="shared" si="0"/>
        <v>0.15615615615615616</v>
      </c>
    </row>
    <row r="58" spans="1:17" x14ac:dyDescent="0.35">
      <c r="A58">
        <v>57</v>
      </c>
      <c r="B58">
        <v>1</v>
      </c>
      <c r="C58">
        <v>2</v>
      </c>
      <c r="D58" t="s">
        <v>104</v>
      </c>
      <c r="E58" t="s">
        <v>22</v>
      </c>
      <c r="F58">
        <v>21</v>
      </c>
      <c r="G58">
        <v>0</v>
      </c>
      <c r="H58">
        <v>0</v>
      </c>
      <c r="I58" t="s">
        <v>105</v>
      </c>
      <c r="J58">
        <v>10.5</v>
      </c>
      <c r="L58" t="s">
        <v>20</v>
      </c>
      <c r="M58">
        <v>1</v>
      </c>
      <c r="N58">
        <f>_xlfn.IFNA(VLOOKUP(D58,'[1]male names'!A:E,5,FALSE),0)</f>
        <v>0</v>
      </c>
      <c r="O58">
        <f>SUMIFS('[1]female names parantheses'!E:E,'[1]female names parantheses'!A:A,[1]Sheet1!D58)</f>
        <v>0</v>
      </c>
      <c r="P58">
        <f>_xlfn.IFNA(VLOOKUP(LEFT(K58,1),[1]top!$M$1:$N$8,2,FALSE),VLOOKUP(C58,[1]top!$N$10:$P$12,3,FALSE))</f>
        <v>0.3</v>
      </c>
      <c r="Q58">
        <f t="shared" si="0"/>
        <v>0.5</v>
      </c>
    </row>
    <row r="59" spans="1:17" x14ac:dyDescent="0.35">
      <c r="A59">
        <v>58</v>
      </c>
      <c r="B59">
        <v>0</v>
      </c>
      <c r="C59">
        <v>3</v>
      </c>
      <c r="D59" t="s">
        <v>106</v>
      </c>
      <c r="E59" t="s">
        <v>18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25</v>
      </c>
      <c r="M59">
        <v>1</v>
      </c>
      <c r="N59">
        <f>_xlfn.IFNA(VLOOKUP(D59,'[1]male names'!A:E,5,FALSE),0)</f>
        <v>0</v>
      </c>
      <c r="O59">
        <f>SUMIFS('[1]female names parantheses'!E:E,'[1]female names parantheses'!A:A,[1]Sheet1!D59)</f>
        <v>0</v>
      </c>
      <c r="P59">
        <f>_xlfn.IFNA(VLOOKUP(LEFT(K59,1),[1]top!$M$1:$N$8,2,FALSE),VLOOKUP(C59,[1]top!$N$10:$P$12,3,FALSE))</f>
        <v>0.19999999999999998</v>
      </c>
      <c r="Q59">
        <f t="shared" si="0"/>
        <v>0.5</v>
      </c>
    </row>
    <row r="60" spans="1:17" x14ac:dyDescent="0.35">
      <c r="A60">
        <v>59</v>
      </c>
      <c r="B60">
        <v>1</v>
      </c>
      <c r="C60">
        <v>2</v>
      </c>
      <c r="D60" t="s">
        <v>107</v>
      </c>
      <c r="E60" t="s">
        <v>22</v>
      </c>
      <c r="F60">
        <v>5</v>
      </c>
      <c r="G60">
        <v>1</v>
      </c>
      <c r="H60">
        <v>2</v>
      </c>
      <c r="I60" t="s">
        <v>108</v>
      </c>
      <c r="J60">
        <v>27.75</v>
      </c>
      <c r="L60" t="s">
        <v>20</v>
      </c>
      <c r="M60">
        <v>4</v>
      </c>
      <c r="N60">
        <f>_xlfn.IFNA(VLOOKUP(D60,'[1]male names'!A:E,5,FALSE),0)</f>
        <v>0</v>
      </c>
      <c r="O60">
        <f>SUMIFS('[1]female names parantheses'!E:E,'[1]female names parantheses'!A:A,[1]Sheet1!D60)</f>
        <v>0</v>
      </c>
      <c r="P60">
        <f>_xlfn.IFNA(VLOOKUP(LEFT(K60,1),[1]top!$M$1:$N$8,2,FALSE),VLOOKUP(C60,[1]top!$N$10:$P$12,3,FALSE))</f>
        <v>0.3</v>
      </c>
      <c r="Q60">
        <f t="shared" si="0"/>
        <v>0.5</v>
      </c>
    </row>
    <row r="61" spans="1:17" x14ac:dyDescent="0.35">
      <c r="A61">
        <v>60</v>
      </c>
      <c r="B61">
        <v>0</v>
      </c>
      <c r="C61">
        <v>3</v>
      </c>
      <c r="D61" t="s">
        <v>109</v>
      </c>
      <c r="E61" t="s">
        <v>18</v>
      </c>
      <c r="F61">
        <v>11</v>
      </c>
      <c r="G61">
        <v>5</v>
      </c>
      <c r="H61">
        <v>2</v>
      </c>
      <c r="I61" t="s">
        <v>110</v>
      </c>
      <c r="J61">
        <v>46.9</v>
      </c>
      <c r="L61" t="s">
        <v>20</v>
      </c>
      <c r="M61">
        <v>8</v>
      </c>
      <c r="N61">
        <f>_xlfn.IFNA(VLOOKUP(D61,'[1]male names'!A:E,5,FALSE),0)</f>
        <v>0</v>
      </c>
      <c r="O61">
        <f>SUMIFS('[1]female names parantheses'!E:E,'[1]female names parantheses'!A:A,[1]Sheet1!D61)</f>
        <v>0</v>
      </c>
      <c r="P61">
        <f>_xlfn.IFNA(VLOOKUP(LEFT(K61,1),[1]top!$M$1:$N$8,2,FALSE),VLOOKUP(C61,[1]top!$N$10:$P$12,3,FALSE))</f>
        <v>0.19999999999999998</v>
      </c>
      <c r="Q61">
        <f t="shared" si="0"/>
        <v>0.5</v>
      </c>
    </row>
    <row r="62" spans="1:17" x14ac:dyDescent="0.35">
      <c r="A62">
        <v>61</v>
      </c>
      <c r="B62">
        <v>0</v>
      </c>
      <c r="C62">
        <v>3</v>
      </c>
      <c r="D62" t="s">
        <v>111</v>
      </c>
      <c r="E62" t="s">
        <v>18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25</v>
      </c>
      <c r="M62">
        <v>1</v>
      </c>
      <c r="N62">
        <f>_xlfn.IFNA(VLOOKUP(D62,'[1]male names'!A:E,5,FALSE),0)</f>
        <v>0</v>
      </c>
      <c r="O62">
        <f>SUMIFS('[1]female names parantheses'!E:E,'[1]female names parantheses'!A:A,[1]Sheet1!D62)</f>
        <v>0</v>
      </c>
      <c r="P62">
        <f>_xlfn.IFNA(VLOOKUP(LEFT(K62,1),[1]top!$M$1:$N$8,2,FALSE),VLOOKUP(C62,[1]top!$N$10:$P$12,3,FALSE))</f>
        <v>0.19999999999999998</v>
      </c>
      <c r="Q62">
        <f t="shared" si="0"/>
        <v>0.5</v>
      </c>
    </row>
    <row r="63" spans="1:17" x14ac:dyDescent="0.35">
      <c r="A63">
        <v>62</v>
      </c>
      <c r="B63">
        <v>1</v>
      </c>
      <c r="C63">
        <v>1</v>
      </c>
      <c r="D63" t="s">
        <v>112</v>
      </c>
      <c r="E63" t="s">
        <v>22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113</v>
      </c>
      <c r="M63">
        <v>2</v>
      </c>
      <c r="N63">
        <f>_xlfn.IFNA(VLOOKUP(D63,'[1]male names'!A:E,5,FALSE),0)</f>
        <v>0</v>
      </c>
      <c r="O63">
        <f>SUMIFS('[1]female names parantheses'!E:E,'[1]female names parantheses'!A:A,[1]Sheet1!D63)</f>
        <v>0</v>
      </c>
      <c r="P63">
        <f>_xlfn.IFNA(VLOOKUP(LEFT(K63,1),[1]top!$M$1:$N$8,2,FALSE),VLOOKUP(C63,[1]top!$N$10:$P$12,3,FALSE))</f>
        <v>0.6</v>
      </c>
      <c r="Q63">
        <f t="shared" si="0"/>
        <v>0.10181818181818182</v>
      </c>
    </row>
    <row r="64" spans="1:17" x14ac:dyDescent="0.35">
      <c r="A64">
        <v>63</v>
      </c>
      <c r="B64">
        <v>0</v>
      </c>
      <c r="C64">
        <v>1</v>
      </c>
      <c r="D64" t="s">
        <v>114</v>
      </c>
      <c r="E64" t="s">
        <v>18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115</v>
      </c>
      <c r="L64" t="s">
        <v>20</v>
      </c>
      <c r="M64">
        <v>2</v>
      </c>
      <c r="N64">
        <f>_xlfn.IFNA(VLOOKUP(D64,'[1]male names'!A:E,5,FALSE),0)</f>
        <v>1</v>
      </c>
      <c r="O64">
        <f>SUMIFS('[1]female names parantheses'!E:E,'[1]female names parantheses'!A:A,[1]Sheet1!D64)</f>
        <v>0</v>
      </c>
      <c r="P64">
        <f>_xlfn.IFNA(VLOOKUP(LEFT(K64,1),[1]top!$M$1:$N$8,2,FALSE),VLOOKUP(C64,[1]top!$N$10:$P$12,3,FALSE))</f>
        <v>0.5</v>
      </c>
      <c r="Q64">
        <f t="shared" si="0"/>
        <v>0.24924924924924924</v>
      </c>
    </row>
    <row r="65" spans="1:17" x14ac:dyDescent="0.35">
      <c r="A65">
        <v>64</v>
      </c>
      <c r="B65">
        <v>0</v>
      </c>
      <c r="C65">
        <v>3</v>
      </c>
      <c r="D65" t="s">
        <v>116</v>
      </c>
      <c r="E65" t="s">
        <v>18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20</v>
      </c>
      <c r="M65">
        <v>6</v>
      </c>
      <c r="N65">
        <f>_xlfn.IFNA(VLOOKUP(D65,'[1]male names'!A:E,5,FALSE),0)</f>
        <v>0</v>
      </c>
      <c r="O65">
        <f>SUMIFS('[1]female names parantheses'!E:E,'[1]female names parantheses'!A:A,[1]Sheet1!D65)</f>
        <v>0</v>
      </c>
      <c r="P65">
        <f>_xlfn.IFNA(VLOOKUP(LEFT(K65,1),[1]top!$M$1:$N$8,2,FALSE),VLOOKUP(C65,[1]top!$N$10:$P$12,3,FALSE))</f>
        <v>0.19999999999999998</v>
      </c>
      <c r="Q65">
        <f t="shared" si="0"/>
        <v>0.5</v>
      </c>
    </row>
    <row r="66" spans="1:17" x14ac:dyDescent="0.35">
      <c r="A66">
        <v>65</v>
      </c>
      <c r="B66">
        <v>0</v>
      </c>
      <c r="C66">
        <v>1</v>
      </c>
      <c r="D66" t="s">
        <v>117</v>
      </c>
      <c r="E66" t="s">
        <v>18</v>
      </c>
      <c r="G66">
        <v>0</v>
      </c>
      <c r="H66">
        <v>0</v>
      </c>
      <c r="I66" t="s">
        <v>118</v>
      </c>
      <c r="J66">
        <v>27.720800000000001</v>
      </c>
      <c r="L66" t="s">
        <v>25</v>
      </c>
      <c r="M66">
        <v>1</v>
      </c>
      <c r="N66">
        <f>_xlfn.IFNA(VLOOKUP(D66,'[1]male names'!A:E,5,FALSE),0)</f>
        <v>0</v>
      </c>
      <c r="O66">
        <f>SUMIFS('[1]female names parantheses'!E:E,'[1]female names parantheses'!A:A,[1]Sheet1!D66)</f>
        <v>0</v>
      </c>
      <c r="P66">
        <f>_xlfn.IFNA(VLOOKUP(LEFT(K66,1),[1]top!$M$1:$N$8,2,FALSE),VLOOKUP(C66,[1]top!$N$10:$P$12,3,FALSE))</f>
        <v>0.49999999999999989</v>
      </c>
      <c r="Q66">
        <f t="shared" si="0"/>
        <v>0.5</v>
      </c>
    </row>
    <row r="67" spans="1:17" x14ac:dyDescent="0.35">
      <c r="A67">
        <v>66</v>
      </c>
      <c r="B67">
        <v>1</v>
      </c>
      <c r="C67">
        <v>3</v>
      </c>
      <c r="D67" t="s">
        <v>119</v>
      </c>
      <c r="E67" t="s">
        <v>18</v>
      </c>
      <c r="G67">
        <v>1</v>
      </c>
      <c r="H67">
        <v>1</v>
      </c>
      <c r="I67">
        <v>2661</v>
      </c>
      <c r="J67">
        <v>15.245799999999999</v>
      </c>
      <c r="L67" t="s">
        <v>25</v>
      </c>
      <c r="M67">
        <v>3</v>
      </c>
      <c r="N67">
        <f>_xlfn.IFNA(VLOOKUP(D67,'[1]male names'!A:E,5,FALSE),0)</f>
        <v>0</v>
      </c>
      <c r="O67">
        <f>SUMIFS('[1]female names parantheses'!E:E,'[1]female names parantheses'!A:A,[1]Sheet1!D67)</f>
        <v>0</v>
      </c>
      <c r="P67">
        <f>_xlfn.IFNA(VLOOKUP(LEFT(K67,1),[1]top!$M$1:$N$8,2,FALSE),VLOOKUP(C67,[1]top!$N$10:$P$12,3,FALSE))</f>
        <v>0.19999999999999998</v>
      </c>
      <c r="Q67">
        <f t="shared" si="0"/>
        <v>0.5</v>
      </c>
    </row>
    <row r="68" spans="1:17" x14ac:dyDescent="0.35">
      <c r="A68">
        <v>67</v>
      </c>
      <c r="B68">
        <v>1</v>
      </c>
      <c r="C68">
        <v>2</v>
      </c>
      <c r="D68" t="s">
        <v>120</v>
      </c>
      <c r="E68" t="s">
        <v>22</v>
      </c>
      <c r="F68">
        <v>29</v>
      </c>
      <c r="G68">
        <v>0</v>
      </c>
      <c r="H68">
        <v>0</v>
      </c>
      <c r="I68" t="s">
        <v>121</v>
      </c>
      <c r="J68">
        <v>10.5</v>
      </c>
      <c r="K68" t="s">
        <v>122</v>
      </c>
      <c r="L68" t="s">
        <v>20</v>
      </c>
      <c r="M68">
        <v>1</v>
      </c>
      <c r="N68">
        <f>_xlfn.IFNA(VLOOKUP(D68,'[1]male names'!A:E,5,FALSE),0)</f>
        <v>0</v>
      </c>
      <c r="O68">
        <f>SUMIFS('[1]female names parantheses'!E:E,'[1]female names parantheses'!A:A,[1]Sheet1!D68)</f>
        <v>0</v>
      </c>
      <c r="P68">
        <f>_xlfn.IFNA(VLOOKUP(LEFT(K68,1),[1]top!$M$1:$N$8,2,FALSE),VLOOKUP(C68,[1]top!$N$10:$P$12,3,FALSE))</f>
        <v>0.2</v>
      </c>
      <c r="Q68">
        <f t="shared" si="0"/>
        <v>0.9</v>
      </c>
    </row>
    <row r="69" spans="1:17" x14ac:dyDescent="0.35">
      <c r="A69">
        <v>68</v>
      </c>
      <c r="B69">
        <v>0</v>
      </c>
      <c r="C69">
        <v>3</v>
      </c>
      <c r="D69" t="s">
        <v>123</v>
      </c>
      <c r="E69" t="s">
        <v>18</v>
      </c>
      <c r="F69">
        <v>19</v>
      </c>
      <c r="G69">
        <v>0</v>
      </c>
      <c r="H69">
        <v>0</v>
      </c>
      <c r="I69" t="s">
        <v>124</v>
      </c>
      <c r="J69">
        <v>8.1583000000000006</v>
      </c>
      <c r="L69" t="s">
        <v>20</v>
      </c>
      <c r="M69">
        <v>1</v>
      </c>
      <c r="N69">
        <f>_xlfn.IFNA(VLOOKUP(D69,'[1]male names'!A:E,5,FALSE),0)</f>
        <v>0</v>
      </c>
      <c r="O69">
        <f>SUMIFS('[1]female names parantheses'!E:E,'[1]female names parantheses'!A:A,[1]Sheet1!D69)</f>
        <v>0</v>
      </c>
      <c r="P69">
        <f>_xlfn.IFNA(VLOOKUP(LEFT(K69,1),[1]top!$M$1:$N$8,2,FALSE),VLOOKUP(C69,[1]top!$N$10:$P$12,3,FALSE))</f>
        <v>0.19999999999999998</v>
      </c>
      <c r="Q69">
        <f t="shared" si="0"/>
        <v>0.5</v>
      </c>
    </row>
    <row r="70" spans="1:17" x14ac:dyDescent="0.35">
      <c r="A70">
        <v>69</v>
      </c>
      <c r="B70">
        <v>1</v>
      </c>
      <c r="C70">
        <v>3</v>
      </c>
      <c r="D70" t="s">
        <v>125</v>
      </c>
      <c r="E70" t="s">
        <v>22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20</v>
      </c>
      <c r="M70">
        <v>1</v>
      </c>
      <c r="N70">
        <f>_xlfn.IFNA(VLOOKUP(D70,'[1]male names'!A:E,5,FALSE),0)</f>
        <v>0</v>
      </c>
      <c r="O70">
        <f>SUMIFS('[1]female names parantheses'!E:E,'[1]female names parantheses'!A:A,[1]Sheet1!D70)</f>
        <v>0</v>
      </c>
      <c r="P70">
        <f>_xlfn.IFNA(VLOOKUP(LEFT(K70,1),[1]top!$M$1:$N$8,2,FALSE),VLOOKUP(C70,[1]top!$N$10:$P$12,3,FALSE))</f>
        <v>0.19999999999999998</v>
      </c>
      <c r="Q70">
        <f t="shared" ref="Q70:Q133" si="1">IF(ISBLANK(K70),0.5,
IF(LEFT(K70,1)="A",MID(K70,2,LEN(K70))/292,
IF(LEFT(K70,1)="B",MID(K70,2,LEN(K70))/275,
IF(LEFT(K70,1)="C",MID(K70,2,LEN(K70))/333,
IF(LEFT(K70,1)="D",MID(K70,2,LEN(K70))/316,
IF(LEFT(K70,1)="E",0.9,
IF(LEFT(K70,1)="F",0.9,
IF(LEFT(K70,1)="G",0.1,0.5
))))))))</f>
        <v>0.5</v>
      </c>
    </row>
    <row r="71" spans="1:17" x14ac:dyDescent="0.35">
      <c r="A71">
        <v>70</v>
      </c>
      <c r="B71">
        <v>0</v>
      </c>
      <c r="C71">
        <v>3</v>
      </c>
      <c r="D71" t="s">
        <v>126</v>
      </c>
      <c r="E71" t="s">
        <v>18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20</v>
      </c>
      <c r="M71">
        <v>1</v>
      </c>
      <c r="N71">
        <f>_xlfn.IFNA(VLOOKUP(D71,'[1]male names'!A:E,5,FALSE),0)</f>
        <v>0</v>
      </c>
      <c r="O71">
        <f>SUMIFS('[1]female names parantheses'!E:E,'[1]female names parantheses'!A:A,[1]Sheet1!D71)</f>
        <v>0</v>
      </c>
      <c r="P71">
        <f>_xlfn.IFNA(VLOOKUP(LEFT(K71,1),[1]top!$M$1:$N$8,2,FALSE),VLOOKUP(C71,[1]top!$N$10:$P$12,3,FALSE))</f>
        <v>0.19999999999999998</v>
      </c>
      <c r="Q71">
        <f t="shared" si="1"/>
        <v>0.5</v>
      </c>
    </row>
    <row r="72" spans="1:17" x14ac:dyDescent="0.35">
      <c r="A72">
        <v>71</v>
      </c>
      <c r="B72">
        <v>0</v>
      </c>
      <c r="C72">
        <v>2</v>
      </c>
      <c r="D72" t="s">
        <v>127</v>
      </c>
      <c r="E72" t="s">
        <v>18</v>
      </c>
      <c r="F72">
        <v>32</v>
      </c>
      <c r="G72">
        <v>0</v>
      </c>
      <c r="H72">
        <v>0</v>
      </c>
      <c r="I72" t="s">
        <v>128</v>
      </c>
      <c r="J72">
        <v>10.5</v>
      </c>
      <c r="L72" t="s">
        <v>20</v>
      </c>
      <c r="M72">
        <v>1</v>
      </c>
      <c r="N72">
        <f>_xlfn.IFNA(VLOOKUP(D72,'[1]male names'!A:E,5,FALSE),0)</f>
        <v>0</v>
      </c>
      <c r="O72">
        <f>SUMIFS('[1]female names parantheses'!E:E,'[1]female names parantheses'!A:A,[1]Sheet1!D72)</f>
        <v>0</v>
      </c>
      <c r="P72">
        <f>_xlfn.IFNA(VLOOKUP(LEFT(K72,1),[1]top!$M$1:$N$8,2,FALSE),VLOOKUP(C72,[1]top!$N$10:$P$12,3,FALSE))</f>
        <v>0.3</v>
      </c>
      <c r="Q72">
        <f t="shared" si="1"/>
        <v>0.5</v>
      </c>
    </row>
    <row r="73" spans="1:17" x14ac:dyDescent="0.35">
      <c r="A73">
        <v>72</v>
      </c>
      <c r="B73">
        <v>0</v>
      </c>
      <c r="C73">
        <v>3</v>
      </c>
      <c r="D73" t="s">
        <v>129</v>
      </c>
      <c r="E73" t="s">
        <v>22</v>
      </c>
      <c r="F73">
        <v>16</v>
      </c>
      <c r="G73">
        <v>5</v>
      </c>
      <c r="H73">
        <v>2</v>
      </c>
      <c r="I73" t="s">
        <v>110</v>
      </c>
      <c r="J73">
        <v>46.9</v>
      </c>
      <c r="L73" t="s">
        <v>20</v>
      </c>
      <c r="M73">
        <v>8</v>
      </c>
      <c r="N73">
        <f>_xlfn.IFNA(VLOOKUP(D73,'[1]male names'!A:E,5,FALSE),0)</f>
        <v>0</v>
      </c>
      <c r="O73">
        <f>SUMIFS('[1]female names parantheses'!E:E,'[1]female names parantheses'!A:A,[1]Sheet1!D73)</f>
        <v>0</v>
      </c>
      <c r="P73">
        <f>_xlfn.IFNA(VLOOKUP(LEFT(K73,1),[1]top!$M$1:$N$8,2,FALSE),VLOOKUP(C73,[1]top!$N$10:$P$12,3,FALSE))</f>
        <v>0.19999999999999998</v>
      </c>
      <c r="Q73">
        <f t="shared" si="1"/>
        <v>0.5</v>
      </c>
    </row>
    <row r="74" spans="1:17" x14ac:dyDescent="0.35">
      <c r="A74">
        <v>73</v>
      </c>
      <c r="B74">
        <v>0</v>
      </c>
      <c r="C74">
        <v>2</v>
      </c>
      <c r="D74" t="s">
        <v>130</v>
      </c>
      <c r="E74" t="s">
        <v>18</v>
      </c>
      <c r="F74">
        <v>21</v>
      </c>
      <c r="G74">
        <v>0</v>
      </c>
      <c r="H74">
        <v>0</v>
      </c>
      <c r="I74" t="s">
        <v>131</v>
      </c>
      <c r="J74">
        <v>73.5</v>
      </c>
      <c r="L74" t="s">
        <v>20</v>
      </c>
      <c r="M74">
        <v>7</v>
      </c>
      <c r="N74">
        <f>_xlfn.IFNA(VLOOKUP(D74,'[1]male names'!A:E,5,FALSE),0)</f>
        <v>0</v>
      </c>
      <c r="O74">
        <f>SUMIFS('[1]female names parantheses'!E:E,'[1]female names parantheses'!A:A,[1]Sheet1!D74)</f>
        <v>0</v>
      </c>
      <c r="P74">
        <f>_xlfn.IFNA(VLOOKUP(LEFT(K74,1),[1]top!$M$1:$N$8,2,FALSE),VLOOKUP(C74,[1]top!$N$10:$P$12,3,FALSE))</f>
        <v>0.3</v>
      </c>
      <c r="Q74">
        <f t="shared" si="1"/>
        <v>0.5</v>
      </c>
    </row>
    <row r="75" spans="1:17" x14ac:dyDescent="0.35">
      <c r="A75">
        <v>74</v>
      </c>
      <c r="B75">
        <v>0</v>
      </c>
      <c r="C75">
        <v>3</v>
      </c>
      <c r="D75" t="s">
        <v>132</v>
      </c>
      <c r="E75" t="s">
        <v>18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25</v>
      </c>
      <c r="M75">
        <v>2</v>
      </c>
      <c r="N75">
        <f>_xlfn.IFNA(VLOOKUP(D75,'[1]male names'!A:E,5,FALSE),0)</f>
        <v>0</v>
      </c>
      <c r="O75">
        <f>SUMIFS('[1]female names parantheses'!E:E,'[1]female names parantheses'!A:A,[1]Sheet1!D75)</f>
        <v>0</v>
      </c>
      <c r="P75">
        <f>_xlfn.IFNA(VLOOKUP(LEFT(K75,1),[1]top!$M$1:$N$8,2,FALSE),VLOOKUP(C75,[1]top!$N$10:$P$12,3,FALSE))</f>
        <v>0.19999999999999998</v>
      </c>
      <c r="Q75">
        <f t="shared" si="1"/>
        <v>0.5</v>
      </c>
    </row>
    <row r="76" spans="1:17" x14ac:dyDescent="0.35">
      <c r="A76">
        <v>75</v>
      </c>
      <c r="B76">
        <v>1</v>
      </c>
      <c r="C76">
        <v>3</v>
      </c>
      <c r="D76" t="s">
        <v>133</v>
      </c>
      <c r="E76" t="s">
        <v>18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20</v>
      </c>
      <c r="M76">
        <v>8</v>
      </c>
      <c r="N76">
        <f>_xlfn.IFNA(VLOOKUP(D76,'[1]male names'!A:E,5,FALSE),0)</f>
        <v>0</v>
      </c>
      <c r="O76">
        <f>SUMIFS('[1]female names parantheses'!E:E,'[1]female names parantheses'!A:A,[1]Sheet1!D76)</f>
        <v>0</v>
      </c>
      <c r="P76">
        <f>_xlfn.IFNA(VLOOKUP(LEFT(K76,1),[1]top!$M$1:$N$8,2,FALSE),VLOOKUP(C76,[1]top!$N$10:$P$12,3,FALSE))</f>
        <v>0.19999999999999998</v>
      </c>
      <c r="Q76">
        <f t="shared" si="1"/>
        <v>0.5</v>
      </c>
    </row>
    <row r="77" spans="1:17" x14ac:dyDescent="0.35">
      <c r="A77">
        <v>76</v>
      </c>
      <c r="B77">
        <v>0</v>
      </c>
      <c r="C77">
        <v>3</v>
      </c>
      <c r="D77" t="s">
        <v>134</v>
      </c>
      <c r="E77" t="s">
        <v>18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135</v>
      </c>
      <c r="L77" t="s">
        <v>20</v>
      </c>
      <c r="M77">
        <v>1</v>
      </c>
      <c r="N77">
        <f>_xlfn.IFNA(VLOOKUP(D77,'[1]male names'!A:E,5,FALSE),0)</f>
        <v>0</v>
      </c>
      <c r="O77">
        <f>SUMIFS('[1]female names parantheses'!E:E,'[1]female names parantheses'!A:A,[1]Sheet1!D77)</f>
        <v>0</v>
      </c>
      <c r="P77">
        <f>_xlfn.IFNA(VLOOKUP(LEFT(K77,1),[1]top!$M$1:$N$8,2,FALSE),VLOOKUP(C77,[1]top!$N$10:$P$12,3,FALSE))</f>
        <v>0.2</v>
      </c>
      <c r="Q77">
        <f t="shared" si="1"/>
        <v>0.9</v>
      </c>
    </row>
    <row r="78" spans="1:17" x14ac:dyDescent="0.35">
      <c r="A78">
        <v>77</v>
      </c>
      <c r="B78">
        <v>0</v>
      </c>
      <c r="C78">
        <v>3</v>
      </c>
      <c r="D78" t="s">
        <v>136</v>
      </c>
      <c r="E78" t="s">
        <v>18</v>
      </c>
      <c r="G78">
        <v>0</v>
      </c>
      <c r="H78">
        <v>0</v>
      </c>
      <c r="I78">
        <v>349208</v>
      </c>
      <c r="J78">
        <v>7.8958000000000004</v>
      </c>
      <c r="L78" t="s">
        <v>20</v>
      </c>
      <c r="M78">
        <v>1</v>
      </c>
      <c r="N78">
        <f>_xlfn.IFNA(VLOOKUP(D78,'[1]male names'!A:E,5,FALSE),0)</f>
        <v>0</v>
      </c>
      <c r="O78">
        <f>SUMIFS('[1]female names parantheses'!E:E,'[1]female names parantheses'!A:A,[1]Sheet1!D78)</f>
        <v>0</v>
      </c>
      <c r="P78">
        <f>_xlfn.IFNA(VLOOKUP(LEFT(K78,1),[1]top!$M$1:$N$8,2,FALSE),VLOOKUP(C78,[1]top!$N$10:$P$12,3,FALSE))</f>
        <v>0.19999999999999998</v>
      </c>
      <c r="Q78">
        <f t="shared" si="1"/>
        <v>0.5</v>
      </c>
    </row>
    <row r="79" spans="1:17" x14ac:dyDescent="0.35">
      <c r="A79">
        <v>78</v>
      </c>
      <c r="B79">
        <v>0</v>
      </c>
      <c r="C79">
        <v>3</v>
      </c>
      <c r="D79" t="s">
        <v>137</v>
      </c>
      <c r="E79" t="s">
        <v>18</v>
      </c>
      <c r="G79">
        <v>0</v>
      </c>
      <c r="H79">
        <v>0</v>
      </c>
      <c r="I79">
        <v>374746</v>
      </c>
      <c r="J79">
        <v>8.0500000000000007</v>
      </c>
      <c r="L79" t="s">
        <v>20</v>
      </c>
      <c r="M79">
        <v>1</v>
      </c>
      <c r="N79">
        <f>_xlfn.IFNA(VLOOKUP(D79,'[1]male names'!A:E,5,FALSE),0)</f>
        <v>0</v>
      </c>
      <c r="O79">
        <f>SUMIFS('[1]female names parantheses'!E:E,'[1]female names parantheses'!A:A,[1]Sheet1!D79)</f>
        <v>0</v>
      </c>
      <c r="P79">
        <f>_xlfn.IFNA(VLOOKUP(LEFT(K79,1),[1]top!$M$1:$N$8,2,FALSE),VLOOKUP(C79,[1]top!$N$10:$P$12,3,FALSE))</f>
        <v>0.19999999999999998</v>
      </c>
      <c r="Q79">
        <f t="shared" si="1"/>
        <v>0.5</v>
      </c>
    </row>
    <row r="80" spans="1:17" x14ac:dyDescent="0.35">
      <c r="A80">
        <v>79</v>
      </c>
      <c r="B80">
        <v>1</v>
      </c>
      <c r="C80">
        <v>2</v>
      </c>
      <c r="D80" t="s">
        <v>138</v>
      </c>
      <c r="E80" t="s">
        <v>18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20</v>
      </c>
      <c r="M80">
        <v>3</v>
      </c>
      <c r="N80">
        <f>_xlfn.IFNA(VLOOKUP(D80,'[1]male names'!A:E,5,FALSE),0)</f>
        <v>0</v>
      </c>
      <c r="O80">
        <f>SUMIFS('[1]female names parantheses'!E:E,'[1]female names parantheses'!A:A,[1]Sheet1!D80)</f>
        <v>0</v>
      </c>
      <c r="P80">
        <f>_xlfn.IFNA(VLOOKUP(LEFT(K80,1),[1]top!$M$1:$N$8,2,FALSE),VLOOKUP(C80,[1]top!$N$10:$P$12,3,FALSE))</f>
        <v>0.3</v>
      </c>
      <c r="Q80">
        <f t="shared" si="1"/>
        <v>0.5</v>
      </c>
    </row>
    <row r="81" spans="1:17" x14ac:dyDescent="0.35">
      <c r="A81">
        <v>80</v>
      </c>
      <c r="B81">
        <v>1</v>
      </c>
      <c r="C81">
        <v>3</v>
      </c>
      <c r="D81" t="s">
        <v>139</v>
      </c>
      <c r="E81" t="s">
        <v>22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20</v>
      </c>
      <c r="M81">
        <v>2</v>
      </c>
      <c r="N81">
        <f>_xlfn.IFNA(VLOOKUP(D81,'[1]male names'!A:E,5,FALSE),0)</f>
        <v>0</v>
      </c>
      <c r="O81">
        <f>SUMIFS('[1]female names parantheses'!E:E,'[1]female names parantheses'!A:A,[1]Sheet1!D81)</f>
        <v>0</v>
      </c>
      <c r="P81">
        <f>_xlfn.IFNA(VLOOKUP(LEFT(K81,1),[1]top!$M$1:$N$8,2,FALSE),VLOOKUP(C81,[1]top!$N$10:$P$12,3,FALSE))</f>
        <v>0.19999999999999998</v>
      </c>
      <c r="Q81">
        <f t="shared" si="1"/>
        <v>0.5</v>
      </c>
    </row>
    <row r="82" spans="1:17" x14ac:dyDescent="0.35">
      <c r="A82">
        <v>81</v>
      </c>
      <c r="B82">
        <v>0</v>
      </c>
      <c r="C82">
        <v>3</v>
      </c>
      <c r="D82" t="s">
        <v>140</v>
      </c>
      <c r="E82" t="s">
        <v>18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20</v>
      </c>
      <c r="M82">
        <v>1</v>
      </c>
      <c r="N82">
        <f>_xlfn.IFNA(VLOOKUP(D82,'[1]male names'!A:E,5,FALSE),0)</f>
        <v>0</v>
      </c>
      <c r="O82">
        <f>SUMIFS('[1]female names parantheses'!E:E,'[1]female names parantheses'!A:A,[1]Sheet1!D82)</f>
        <v>0</v>
      </c>
      <c r="P82">
        <f>_xlfn.IFNA(VLOOKUP(LEFT(K82,1),[1]top!$M$1:$N$8,2,FALSE),VLOOKUP(C82,[1]top!$N$10:$P$12,3,FALSE))</f>
        <v>0.19999999999999998</v>
      </c>
      <c r="Q82">
        <f t="shared" si="1"/>
        <v>0.5</v>
      </c>
    </row>
    <row r="83" spans="1:17" x14ac:dyDescent="0.35">
      <c r="A83">
        <v>82</v>
      </c>
      <c r="B83">
        <v>1</v>
      </c>
      <c r="C83">
        <v>3</v>
      </c>
      <c r="D83" t="s">
        <v>141</v>
      </c>
      <c r="E83" t="s">
        <v>18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20</v>
      </c>
      <c r="M83">
        <v>1</v>
      </c>
      <c r="N83">
        <f>_xlfn.IFNA(VLOOKUP(D83,'[1]male names'!A:E,5,FALSE),0)</f>
        <v>0</v>
      </c>
      <c r="O83">
        <f>SUMIFS('[1]female names parantheses'!E:E,'[1]female names parantheses'!A:A,[1]Sheet1!D83)</f>
        <v>0</v>
      </c>
      <c r="P83">
        <f>_xlfn.IFNA(VLOOKUP(LEFT(K83,1),[1]top!$M$1:$N$8,2,FALSE),VLOOKUP(C83,[1]top!$N$10:$P$12,3,FALSE))</f>
        <v>0.19999999999999998</v>
      </c>
      <c r="Q83">
        <f t="shared" si="1"/>
        <v>0.5</v>
      </c>
    </row>
    <row r="84" spans="1:17" x14ac:dyDescent="0.35">
      <c r="A84">
        <v>83</v>
      </c>
      <c r="B84">
        <v>1</v>
      </c>
      <c r="C84">
        <v>3</v>
      </c>
      <c r="D84" t="s">
        <v>142</v>
      </c>
      <c r="E84" t="s">
        <v>22</v>
      </c>
      <c r="G84">
        <v>0</v>
      </c>
      <c r="H84">
        <v>0</v>
      </c>
      <c r="I84">
        <v>330932</v>
      </c>
      <c r="J84">
        <v>7.7874999999999996</v>
      </c>
      <c r="L84" t="s">
        <v>32</v>
      </c>
      <c r="M84">
        <v>1</v>
      </c>
      <c r="N84">
        <f>_xlfn.IFNA(VLOOKUP(D84,'[1]male names'!A:E,5,FALSE),0)</f>
        <v>0</v>
      </c>
      <c r="O84">
        <f>SUMIFS('[1]female names parantheses'!E:E,'[1]female names parantheses'!A:A,[1]Sheet1!D84)</f>
        <v>0</v>
      </c>
      <c r="P84">
        <f>_xlfn.IFNA(VLOOKUP(LEFT(K84,1),[1]top!$M$1:$N$8,2,FALSE),VLOOKUP(C84,[1]top!$N$10:$P$12,3,FALSE))</f>
        <v>0.19999999999999998</v>
      </c>
      <c r="Q84">
        <f t="shared" si="1"/>
        <v>0.5</v>
      </c>
    </row>
    <row r="85" spans="1:17" x14ac:dyDescent="0.35">
      <c r="A85">
        <v>84</v>
      </c>
      <c r="B85">
        <v>0</v>
      </c>
      <c r="C85">
        <v>1</v>
      </c>
      <c r="D85" t="s">
        <v>143</v>
      </c>
      <c r="E85" t="s">
        <v>18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20</v>
      </c>
      <c r="M85">
        <v>2</v>
      </c>
      <c r="N85">
        <f>_xlfn.IFNA(VLOOKUP(D85,'[1]male names'!A:E,5,FALSE),0)</f>
        <v>0</v>
      </c>
      <c r="O85">
        <f>SUMIFS('[1]female names parantheses'!E:E,'[1]female names parantheses'!A:A,[1]Sheet1!D85)</f>
        <v>0</v>
      </c>
      <c r="P85">
        <f>_xlfn.IFNA(VLOOKUP(LEFT(K85,1),[1]top!$M$1:$N$8,2,FALSE),VLOOKUP(C85,[1]top!$N$10:$P$12,3,FALSE))</f>
        <v>0.49999999999999989</v>
      </c>
      <c r="Q85">
        <f t="shared" si="1"/>
        <v>0.5</v>
      </c>
    </row>
    <row r="86" spans="1:17" x14ac:dyDescent="0.35">
      <c r="A86">
        <v>85</v>
      </c>
      <c r="B86">
        <v>1</v>
      </c>
      <c r="C86">
        <v>2</v>
      </c>
      <c r="D86" t="s">
        <v>144</v>
      </c>
      <c r="E86" t="s">
        <v>22</v>
      </c>
      <c r="F86">
        <v>17</v>
      </c>
      <c r="G86">
        <v>0</v>
      </c>
      <c r="H86">
        <v>0</v>
      </c>
      <c r="I86" t="s">
        <v>145</v>
      </c>
      <c r="J86">
        <v>10.5</v>
      </c>
      <c r="L86" t="s">
        <v>20</v>
      </c>
      <c r="M86">
        <v>1</v>
      </c>
      <c r="N86">
        <f>_xlfn.IFNA(VLOOKUP(D86,'[1]male names'!A:E,5,FALSE),0)</f>
        <v>0</v>
      </c>
      <c r="O86">
        <f>SUMIFS('[1]female names parantheses'!E:E,'[1]female names parantheses'!A:A,[1]Sheet1!D86)</f>
        <v>0</v>
      </c>
      <c r="P86">
        <f>_xlfn.IFNA(VLOOKUP(LEFT(K86,1),[1]top!$M$1:$N$8,2,FALSE),VLOOKUP(C86,[1]top!$N$10:$P$12,3,FALSE))</f>
        <v>0.3</v>
      </c>
      <c r="Q86">
        <f t="shared" si="1"/>
        <v>0.5</v>
      </c>
    </row>
    <row r="87" spans="1:17" x14ac:dyDescent="0.35">
      <c r="A87">
        <v>86</v>
      </c>
      <c r="B87">
        <v>1</v>
      </c>
      <c r="C87">
        <v>3</v>
      </c>
      <c r="D87" t="s">
        <v>146</v>
      </c>
      <c r="E87" t="s">
        <v>22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20</v>
      </c>
      <c r="M87">
        <v>2</v>
      </c>
      <c r="N87">
        <f>_xlfn.IFNA(VLOOKUP(D87,'[1]male names'!A:E,5,FALSE),0)</f>
        <v>0</v>
      </c>
      <c r="O87">
        <f>SUMIFS('[1]female names parantheses'!E:E,'[1]female names parantheses'!A:A,[1]Sheet1!D87)</f>
        <v>1</v>
      </c>
      <c r="P87">
        <f>_xlfn.IFNA(VLOOKUP(LEFT(K87,1),[1]top!$M$1:$N$8,2,FALSE),VLOOKUP(C87,[1]top!$N$10:$P$12,3,FALSE))</f>
        <v>0.19999999999999998</v>
      </c>
      <c r="Q87">
        <f t="shared" si="1"/>
        <v>0.5</v>
      </c>
    </row>
    <row r="88" spans="1:17" x14ac:dyDescent="0.35">
      <c r="A88">
        <v>87</v>
      </c>
      <c r="B88">
        <v>0</v>
      </c>
      <c r="C88">
        <v>3</v>
      </c>
      <c r="D88" t="s">
        <v>147</v>
      </c>
      <c r="E88" t="s">
        <v>18</v>
      </c>
      <c r="F88">
        <v>16</v>
      </c>
      <c r="G88">
        <v>1</v>
      </c>
      <c r="H88">
        <v>3</v>
      </c>
      <c r="I88" t="s">
        <v>148</v>
      </c>
      <c r="J88">
        <v>34.375</v>
      </c>
      <c r="L88" t="s">
        <v>20</v>
      </c>
      <c r="M88">
        <v>5</v>
      </c>
      <c r="N88">
        <f>_xlfn.IFNA(VLOOKUP(D88,'[1]male names'!A:E,5,FALSE),0)</f>
        <v>1</v>
      </c>
      <c r="O88">
        <f>SUMIFS('[1]female names parantheses'!E:E,'[1]female names parantheses'!A:A,[1]Sheet1!D88)</f>
        <v>0</v>
      </c>
      <c r="P88">
        <f>_xlfn.IFNA(VLOOKUP(LEFT(K88,1),[1]top!$M$1:$N$8,2,FALSE),VLOOKUP(C88,[1]top!$N$10:$P$12,3,FALSE))</f>
        <v>0.19999999999999998</v>
      </c>
      <c r="Q88">
        <f t="shared" si="1"/>
        <v>0.5</v>
      </c>
    </row>
    <row r="89" spans="1:17" x14ac:dyDescent="0.35">
      <c r="A89">
        <v>88</v>
      </c>
      <c r="B89">
        <v>0</v>
      </c>
      <c r="C89">
        <v>3</v>
      </c>
      <c r="D89" t="s">
        <v>149</v>
      </c>
      <c r="E89" t="s">
        <v>18</v>
      </c>
      <c r="G89">
        <v>0</v>
      </c>
      <c r="H89">
        <v>0</v>
      </c>
      <c r="I89" t="s">
        <v>150</v>
      </c>
      <c r="J89">
        <v>8.0500000000000007</v>
      </c>
      <c r="L89" t="s">
        <v>20</v>
      </c>
      <c r="M89">
        <v>1</v>
      </c>
      <c r="N89">
        <f>_xlfn.IFNA(VLOOKUP(D89,'[1]male names'!A:E,5,FALSE),0)</f>
        <v>0</v>
      </c>
      <c r="O89">
        <f>SUMIFS('[1]female names parantheses'!E:E,'[1]female names parantheses'!A:A,[1]Sheet1!D89)</f>
        <v>0</v>
      </c>
      <c r="P89">
        <f>_xlfn.IFNA(VLOOKUP(LEFT(K89,1),[1]top!$M$1:$N$8,2,FALSE),VLOOKUP(C89,[1]top!$N$10:$P$12,3,FALSE))</f>
        <v>0.19999999999999998</v>
      </c>
      <c r="Q89">
        <f t="shared" si="1"/>
        <v>0.5</v>
      </c>
    </row>
    <row r="90" spans="1:17" x14ac:dyDescent="0.35">
      <c r="A90">
        <v>89</v>
      </c>
      <c r="B90">
        <v>1</v>
      </c>
      <c r="C90">
        <v>1</v>
      </c>
      <c r="D90" t="s">
        <v>151</v>
      </c>
      <c r="E90" t="s">
        <v>22</v>
      </c>
      <c r="F90">
        <v>23</v>
      </c>
      <c r="G90">
        <v>3</v>
      </c>
      <c r="H90">
        <v>2</v>
      </c>
      <c r="I90">
        <v>19950</v>
      </c>
      <c r="J90">
        <v>263</v>
      </c>
      <c r="K90" s="1" t="s">
        <v>62</v>
      </c>
      <c r="L90" t="s">
        <v>20</v>
      </c>
      <c r="M90">
        <v>6</v>
      </c>
      <c r="N90">
        <f>_xlfn.IFNA(VLOOKUP(D90,'[1]male names'!A:E,5,FALSE),0)</f>
        <v>0</v>
      </c>
      <c r="O90">
        <f>SUMIFS('[1]female names parantheses'!E:E,'[1]female names parantheses'!A:A,[1]Sheet1!D90)</f>
        <v>0</v>
      </c>
      <c r="P90">
        <f>_xlfn.IFNA(VLOOKUP(LEFT(K90,1),[1]top!$M$1:$N$8,2,FALSE),VLOOKUP(C90,[1]top!$N$10:$P$12,3,FALSE))</f>
        <v>0.5</v>
      </c>
      <c r="Q90" s="1">
        <f>23/333</f>
        <v>6.9069069069069067E-2</v>
      </c>
    </row>
    <row r="91" spans="1:17" x14ac:dyDescent="0.35">
      <c r="A91">
        <v>90</v>
      </c>
      <c r="B91">
        <v>0</v>
      </c>
      <c r="C91">
        <v>3</v>
      </c>
      <c r="D91" t="s">
        <v>152</v>
      </c>
      <c r="E91" t="s">
        <v>18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20</v>
      </c>
      <c r="M91">
        <v>1</v>
      </c>
      <c r="N91">
        <f>_xlfn.IFNA(VLOOKUP(D91,'[1]male names'!A:E,5,FALSE),0)</f>
        <v>0</v>
      </c>
      <c r="O91">
        <f>SUMIFS('[1]female names parantheses'!E:E,'[1]female names parantheses'!A:A,[1]Sheet1!D91)</f>
        <v>0</v>
      </c>
      <c r="P91">
        <f>_xlfn.IFNA(VLOOKUP(LEFT(K91,1),[1]top!$M$1:$N$8,2,FALSE),VLOOKUP(C91,[1]top!$N$10:$P$12,3,FALSE))</f>
        <v>0.19999999999999998</v>
      </c>
      <c r="Q91">
        <f t="shared" si="1"/>
        <v>0.5</v>
      </c>
    </row>
    <row r="92" spans="1:17" x14ac:dyDescent="0.35">
      <c r="A92">
        <v>91</v>
      </c>
      <c r="B92">
        <v>0</v>
      </c>
      <c r="C92">
        <v>3</v>
      </c>
      <c r="D92" t="s">
        <v>153</v>
      </c>
      <c r="E92" t="s">
        <v>18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20</v>
      </c>
      <c r="M92">
        <v>1</v>
      </c>
      <c r="N92">
        <f>_xlfn.IFNA(VLOOKUP(D92,'[1]male names'!A:E,5,FALSE),0)</f>
        <v>0</v>
      </c>
      <c r="O92">
        <f>SUMIFS('[1]female names parantheses'!E:E,'[1]female names parantheses'!A:A,[1]Sheet1!D92)</f>
        <v>0</v>
      </c>
      <c r="P92">
        <f>_xlfn.IFNA(VLOOKUP(LEFT(K92,1),[1]top!$M$1:$N$8,2,FALSE),VLOOKUP(C92,[1]top!$N$10:$P$12,3,FALSE))</f>
        <v>0.19999999999999998</v>
      </c>
      <c r="Q92">
        <f t="shared" si="1"/>
        <v>0.5</v>
      </c>
    </row>
    <row r="93" spans="1:17" x14ac:dyDescent="0.35">
      <c r="A93">
        <v>92</v>
      </c>
      <c r="B93">
        <v>0</v>
      </c>
      <c r="C93">
        <v>3</v>
      </c>
      <c r="D93" t="s">
        <v>154</v>
      </c>
      <c r="E93" t="s">
        <v>18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20</v>
      </c>
      <c r="M93">
        <v>1</v>
      </c>
      <c r="N93">
        <f>_xlfn.IFNA(VLOOKUP(D93,'[1]male names'!A:E,5,FALSE),0)</f>
        <v>0</v>
      </c>
      <c r="O93">
        <f>SUMIFS('[1]female names parantheses'!E:E,'[1]female names parantheses'!A:A,[1]Sheet1!D93)</f>
        <v>0</v>
      </c>
      <c r="P93">
        <f>_xlfn.IFNA(VLOOKUP(LEFT(K93,1),[1]top!$M$1:$N$8,2,FALSE),VLOOKUP(C93,[1]top!$N$10:$P$12,3,FALSE))</f>
        <v>0.19999999999999998</v>
      </c>
      <c r="Q93">
        <f t="shared" si="1"/>
        <v>0.5</v>
      </c>
    </row>
    <row r="94" spans="1:17" x14ac:dyDescent="0.35">
      <c r="A94">
        <v>93</v>
      </c>
      <c r="B94">
        <v>0</v>
      </c>
      <c r="C94">
        <v>1</v>
      </c>
      <c r="D94" t="s">
        <v>155</v>
      </c>
      <c r="E94" t="s">
        <v>18</v>
      </c>
      <c r="F94">
        <v>46</v>
      </c>
      <c r="G94">
        <v>1</v>
      </c>
      <c r="H94">
        <v>0</v>
      </c>
      <c r="I94" t="s">
        <v>156</v>
      </c>
      <c r="J94">
        <v>61.174999999999997</v>
      </c>
      <c r="K94" t="s">
        <v>157</v>
      </c>
      <c r="L94" t="s">
        <v>20</v>
      </c>
      <c r="M94">
        <v>2</v>
      </c>
      <c r="N94">
        <f>_xlfn.IFNA(VLOOKUP(D94,'[1]male names'!A:E,5,FALSE),0)</f>
        <v>1</v>
      </c>
      <c r="O94">
        <f>SUMIFS('[1]female names parantheses'!E:E,'[1]female names parantheses'!A:A,[1]Sheet1!D94)</f>
        <v>0</v>
      </c>
      <c r="P94">
        <f>_xlfn.IFNA(VLOOKUP(LEFT(K94,1),[1]top!$M$1:$N$8,2,FALSE),VLOOKUP(C94,[1]top!$N$10:$P$12,3,FALSE))</f>
        <v>0.3</v>
      </c>
      <c r="Q94">
        <f t="shared" si="1"/>
        <v>0.9</v>
      </c>
    </row>
    <row r="95" spans="1:17" x14ac:dyDescent="0.35">
      <c r="A95">
        <v>94</v>
      </c>
      <c r="B95">
        <v>0</v>
      </c>
      <c r="C95">
        <v>3</v>
      </c>
      <c r="D95" t="s">
        <v>158</v>
      </c>
      <c r="E95" t="s">
        <v>18</v>
      </c>
      <c r="F95">
        <v>26</v>
      </c>
      <c r="G95">
        <v>1</v>
      </c>
      <c r="H95">
        <v>2</v>
      </c>
      <c r="I95" t="s">
        <v>159</v>
      </c>
      <c r="J95">
        <v>20.574999999999999</v>
      </c>
      <c r="L95" t="s">
        <v>20</v>
      </c>
      <c r="M95">
        <v>4</v>
      </c>
      <c r="N95">
        <f>_xlfn.IFNA(VLOOKUP(D95,'[1]male names'!A:E,5,FALSE),0)</f>
        <v>1</v>
      </c>
      <c r="O95">
        <f>SUMIFS('[1]female names parantheses'!E:E,'[1]female names parantheses'!A:A,[1]Sheet1!D95)</f>
        <v>0</v>
      </c>
      <c r="P95">
        <f>_xlfn.IFNA(VLOOKUP(LEFT(K95,1),[1]top!$M$1:$N$8,2,FALSE),VLOOKUP(C95,[1]top!$N$10:$P$12,3,FALSE))</f>
        <v>0.19999999999999998</v>
      </c>
      <c r="Q95">
        <f t="shared" si="1"/>
        <v>0.5</v>
      </c>
    </row>
    <row r="96" spans="1:17" x14ac:dyDescent="0.35">
      <c r="A96">
        <v>95</v>
      </c>
      <c r="B96">
        <v>0</v>
      </c>
      <c r="C96">
        <v>3</v>
      </c>
      <c r="D96" t="s">
        <v>160</v>
      </c>
      <c r="E96" t="s">
        <v>18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20</v>
      </c>
      <c r="M96">
        <v>1</v>
      </c>
      <c r="N96">
        <f>_xlfn.IFNA(VLOOKUP(D96,'[1]male names'!A:E,5,FALSE),0)</f>
        <v>0</v>
      </c>
      <c r="O96">
        <f>SUMIFS('[1]female names parantheses'!E:E,'[1]female names parantheses'!A:A,[1]Sheet1!D96)</f>
        <v>0</v>
      </c>
      <c r="P96">
        <f>_xlfn.IFNA(VLOOKUP(LEFT(K96,1),[1]top!$M$1:$N$8,2,FALSE),VLOOKUP(C96,[1]top!$N$10:$P$12,3,FALSE))</f>
        <v>0.19999999999999998</v>
      </c>
      <c r="Q96">
        <f t="shared" si="1"/>
        <v>0.5</v>
      </c>
    </row>
    <row r="97" spans="1:17" x14ac:dyDescent="0.35">
      <c r="A97">
        <v>96</v>
      </c>
      <c r="B97">
        <v>0</v>
      </c>
      <c r="C97">
        <v>3</v>
      </c>
      <c r="D97" t="s">
        <v>161</v>
      </c>
      <c r="E97" t="s">
        <v>18</v>
      </c>
      <c r="G97">
        <v>0</v>
      </c>
      <c r="H97">
        <v>0</v>
      </c>
      <c r="I97">
        <v>374910</v>
      </c>
      <c r="J97">
        <v>8.0500000000000007</v>
      </c>
      <c r="L97" t="s">
        <v>20</v>
      </c>
      <c r="M97">
        <v>1</v>
      </c>
      <c r="N97">
        <f>_xlfn.IFNA(VLOOKUP(D97,'[1]male names'!A:E,5,FALSE),0)</f>
        <v>0</v>
      </c>
      <c r="O97">
        <f>SUMIFS('[1]female names parantheses'!E:E,'[1]female names parantheses'!A:A,[1]Sheet1!D97)</f>
        <v>0</v>
      </c>
      <c r="P97">
        <f>_xlfn.IFNA(VLOOKUP(LEFT(K97,1),[1]top!$M$1:$N$8,2,FALSE),VLOOKUP(C97,[1]top!$N$10:$P$12,3,FALSE))</f>
        <v>0.19999999999999998</v>
      </c>
      <c r="Q97">
        <f t="shared" si="1"/>
        <v>0.5</v>
      </c>
    </row>
    <row r="98" spans="1:17" x14ac:dyDescent="0.35">
      <c r="A98">
        <v>97</v>
      </c>
      <c r="B98">
        <v>0</v>
      </c>
      <c r="C98">
        <v>1</v>
      </c>
      <c r="D98" t="s">
        <v>162</v>
      </c>
      <c r="E98" t="s">
        <v>18</v>
      </c>
      <c r="F98">
        <v>71</v>
      </c>
      <c r="G98">
        <v>0</v>
      </c>
      <c r="H98">
        <v>0</v>
      </c>
      <c r="I98" t="s">
        <v>163</v>
      </c>
      <c r="J98">
        <v>34.654200000000003</v>
      </c>
      <c r="K98" t="s">
        <v>164</v>
      </c>
      <c r="L98" t="s">
        <v>25</v>
      </c>
      <c r="M98">
        <v>1</v>
      </c>
      <c r="N98">
        <f>_xlfn.IFNA(VLOOKUP(D98,'[1]male names'!A:E,5,FALSE),0)</f>
        <v>0</v>
      </c>
      <c r="O98">
        <f>SUMIFS('[1]female names parantheses'!E:E,'[1]female names parantheses'!A:A,[1]Sheet1!D98)</f>
        <v>0</v>
      </c>
      <c r="P98">
        <f>_xlfn.IFNA(VLOOKUP(LEFT(K98,1),[1]top!$M$1:$N$8,2,FALSE),VLOOKUP(C98,[1]top!$N$10:$P$12,3,FALSE))</f>
        <v>0.7</v>
      </c>
      <c r="Q98">
        <f t="shared" si="1"/>
        <v>1.7123287671232876E-2</v>
      </c>
    </row>
    <row r="99" spans="1:17" x14ac:dyDescent="0.35">
      <c r="A99">
        <v>98</v>
      </c>
      <c r="B99">
        <v>1</v>
      </c>
      <c r="C99">
        <v>1</v>
      </c>
      <c r="D99" t="s">
        <v>165</v>
      </c>
      <c r="E99" t="s">
        <v>18</v>
      </c>
      <c r="F99">
        <v>23</v>
      </c>
      <c r="G99">
        <v>0</v>
      </c>
      <c r="H99">
        <v>1</v>
      </c>
      <c r="I99" t="s">
        <v>166</v>
      </c>
      <c r="J99">
        <v>63.3583</v>
      </c>
      <c r="K99" s="1" t="s">
        <v>167</v>
      </c>
      <c r="L99" t="s">
        <v>25</v>
      </c>
      <c r="M99">
        <v>2</v>
      </c>
      <c r="N99">
        <f>_xlfn.IFNA(VLOOKUP(D99,'[1]male names'!A:E,5,FALSE),0)</f>
        <v>1</v>
      </c>
      <c r="O99">
        <f>SUMIFS('[1]female names parantheses'!E:E,'[1]female names parantheses'!A:A,[1]Sheet1!D99)</f>
        <v>0</v>
      </c>
      <c r="P99">
        <f>_xlfn.IFNA(VLOOKUP(LEFT(K99,1),[1]top!$M$1:$N$8,2,FALSE),VLOOKUP(C99,[1]top!$N$10:$P$12,3,FALSE))</f>
        <v>0.4</v>
      </c>
      <c r="Q99" s="1">
        <f>10/316</f>
        <v>3.1645569620253167E-2</v>
      </c>
    </row>
    <row r="100" spans="1:17" x14ac:dyDescent="0.35">
      <c r="A100">
        <v>99</v>
      </c>
      <c r="B100">
        <v>1</v>
      </c>
      <c r="C100">
        <v>2</v>
      </c>
      <c r="D100" t="s">
        <v>168</v>
      </c>
      <c r="E100" t="s">
        <v>22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20</v>
      </c>
      <c r="M100">
        <v>2</v>
      </c>
      <c r="N100">
        <f>_xlfn.IFNA(VLOOKUP(D100,'[1]male names'!A:E,5,FALSE),0)</f>
        <v>0</v>
      </c>
      <c r="O100">
        <f>SUMIFS('[1]female names parantheses'!E:E,'[1]female names parantheses'!A:A,[1]Sheet1!D100)</f>
        <v>0</v>
      </c>
      <c r="P100">
        <f>_xlfn.IFNA(VLOOKUP(LEFT(K100,1),[1]top!$M$1:$N$8,2,FALSE),VLOOKUP(C100,[1]top!$N$10:$P$12,3,FALSE))</f>
        <v>0.3</v>
      </c>
      <c r="Q100">
        <f t="shared" si="1"/>
        <v>0.5</v>
      </c>
    </row>
    <row r="101" spans="1:17" x14ac:dyDescent="0.35">
      <c r="A101">
        <v>100</v>
      </c>
      <c r="B101">
        <v>0</v>
      </c>
      <c r="C101">
        <v>2</v>
      </c>
      <c r="D101" t="s">
        <v>169</v>
      </c>
      <c r="E101" t="s">
        <v>18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20</v>
      </c>
      <c r="M101">
        <v>2</v>
      </c>
      <c r="N101">
        <f>_xlfn.IFNA(VLOOKUP(D101,'[1]male names'!A:E,5,FALSE),0)</f>
        <v>1</v>
      </c>
      <c r="O101">
        <f>SUMIFS('[1]female names parantheses'!E:E,'[1]female names parantheses'!A:A,[1]Sheet1!D101)</f>
        <v>0</v>
      </c>
      <c r="P101">
        <f>_xlfn.IFNA(VLOOKUP(LEFT(K101,1),[1]top!$M$1:$N$8,2,FALSE),VLOOKUP(C101,[1]top!$N$10:$P$12,3,FALSE))</f>
        <v>0.3</v>
      </c>
      <c r="Q101">
        <f t="shared" si="1"/>
        <v>0.5</v>
      </c>
    </row>
    <row r="102" spans="1:17" x14ac:dyDescent="0.35">
      <c r="A102">
        <v>101</v>
      </c>
      <c r="B102">
        <v>0</v>
      </c>
      <c r="C102">
        <v>3</v>
      </c>
      <c r="D102" t="s">
        <v>170</v>
      </c>
      <c r="E102" t="s">
        <v>22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20</v>
      </c>
      <c r="M102">
        <v>1</v>
      </c>
      <c r="N102">
        <f>_xlfn.IFNA(VLOOKUP(D102,'[1]male names'!A:E,5,FALSE),0)</f>
        <v>0</v>
      </c>
      <c r="O102">
        <f>SUMIFS('[1]female names parantheses'!E:E,'[1]female names parantheses'!A:A,[1]Sheet1!D102)</f>
        <v>0</v>
      </c>
      <c r="P102">
        <f>_xlfn.IFNA(VLOOKUP(LEFT(K102,1),[1]top!$M$1:$N$8,2,FALSE),VLOOKUP(C102,[1]top!$N$10:$P$12,3,FALSE))</f>
        <v>0.19999999999999998</v>
      </c>
      <c r="Q102">
        <f t="shared" si="1"/>
        <v>0.5</v>
      </c>
    </row>
    <row r="103" spans="1:17" x14ac:dyDescent="0.35">
      <c r="A103">
        <v>102</v>
      </c>
      <c r="B103">
        <v>0</v>
      </c>
      <c r="C103">
        <v>3</v>
      </c>
      <c r="D103" t="s">
        <v>171</v>
      </c>
      <c r="E103" t="s">
        <v>18</v>
      </c>
      <c r="G103">
        <v>0</v>
      </c>
      <c r="H103">
        <v>0</v>
      </c>
      <c r="I103">
        <v>349215</v>
      </c>
      <c r="J103">
        <v>7.8958000000000004</v>
      </c>
      <c r="L103" t="s">
        <v>20</v>
      </c>
      <c r="M103">
        <v>1</v>
      </c>
      <c r="N103">
        <f>_xlfn.IFNA(VLOOKUP(D103,'[1]male names'!A:E,5,FALSE),0)</f>
        <v>0</v>
      </c>
      <c r="O103">
        <f>SUMIFS('[1]female names parantheses'!E:E,'[1]female names parantheses'!A:A,[1]Sheet1!D103)</f>
        <v>0</v>
      </c>
      <c r="P103">
        <f>_xlfn.IFNA(VLOOKUP(LEFT(K103,1),[1]top!$M$1:$N$8,2,FALSE),VLOOKUP(C103,[1]top!$N$10:$P$12,3,FALSE))</f>
        <v>0.19999999999999998</v>
      </c>
      <c r="Q103">
        <f t="shared" si="1"/>
        <v>0.5</v>
      </c>
    </row>
    <row r="104" spans="1:17" x14ac:dyDescent="0.35">
      <c r="A104">
        <v>103</v>
      </c>
      <c r="B104">
        <v>0</v>
      </c>
      <c r="C104">
        <v>1</v>
      </c>
      <c r="D104" t="s">
        <v>172</v>
      </c>
      <c r="E104" t="s">
        <v>18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173</v>
      </c>
      <c r="L104" t="s">
        <v>20</v>
      </c>
      <c r="M104">
        <v>2</v>
      </c>
      <c r="N104">
        <f>_xlfn.IFNA(VLOOKUP(D104,'[1]male names'!A:E,5,FALSE),0)</f>
        <v>1</v>
      </c>
      <c r="O104">
        <f>SUMIFS('[1]female names parantheses'!E:E,'[1]female names parantheses'!A:A,[1]Sheet1!D104)</f>
        <v>0</v>
      </c>
      <c r="P104">
        <f>_xlfn.IFNA(VLOOKUP(LEFT(K104,1),[1]top!$M$1:$N$8,2,FALSE),VLOOKUP(C104,[1]top!$N$10:$P$12,3,FALSE))</f>
        <v>0.4</v>
      </c>
      <c r="Q104">
        <f t="shared" si="1"/>
        <v>8.2278481012658222E-2</v>
      </c>
    </row>
    <row r="105" spans="1:17" x14ac:dyDescent="0.35">
      <c r="A105">
        <v>104</v>
      </c>
      <c r="B105">
        <v>0</v>
      </c>
      <c r="C105">
        <v>3</v>
      </c>
      <c r="D105" t="s">
        <v>174</v>
      </c>
      <c r="E105" t="s">
        <v>18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20</v>
      </c>
      <c r="M105">
        <v>1</v>
      </c>
      <c r="N105">
        <f>_xlfn.IFNA(VLOOKUP(D105,'[1]male names'!A:E,5,FALSE),0)</f>
        <v>0</v>
      </c>
      <c r="O105">
        <f>SUMIFS('[1]female names parantheses'!E:E,'[1]female names parantheses'!A:A,[1]Sheet1!D105)</f>
        <v>0</v>
      </c>
      <c r="P105">
        <f>_xlfn.IFNA(VLOOKUP(LEFT(K105,1),[1]top!$M$1:$N$8,2,FALSE),VLOOKUP(C105,[1]top!$N$10:$P$12,3,FALSE))</f>
        <v>0.19999999999999998</v>
      </c>
      <c r="Q105">
        <f t="shared" si="1"/>
        <v>0.5</v>
      </c>
    </row>
    <row r="106" spans="1:17" x14ac:dyDescent="0.35">
      <c r="A106">
        <v>105</v>
      </c>
      <c r="B106">
        <v>0</v>
      </c>
      <c r="C106">
        <v>3</v>
      </c>
      <c r="D106" t="s">
        <v>175</v>
      </c>
      <c r="E106" t="s">
        <v>18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20</v>
      </c>
      <c r="M106">
        <v>1</v>
      </c>
      <c r="N106">
        <f>_xlfn.IFNA(VLOOKUP(D106,'[1]male names'!A:E,5,FALSE),0)</f>
        <v>0</v>
      </c>
      <c r="O106">
        <f>SUMIFS('[1]female names parantheses'!E:E,'[1]female names parantheses'!A:A,[1]Sheet1!D106)</f>
        <v>0</v>
      </c>
      <c r="P106">
        <f>_xlfn.IFNA(VLOOKUP(LEFT(K106,1),[1]top!$M$1:$N$8,2,FALSE),VLOOKUP(C106,[1]top!$N$10:$P$12,3,FALSE))</f>
        <v>0.19999999999999998</v>
      </c>
      <c r="Q106">
        <f t="shared" si="1"/>
        <v>0.5</v>
      </c>
    </row>
    <row r="107" spans="1:17" x14ac:dyDescent="0.35">
      <c r="A107">
        <v>106</v>
      </c>
      <c r="B107">
        <v>0</v>
      </c>
      <c r="C107">
        <v>3</v>
      </c>
      <c r="D107" t="s">
        <v>176</v>
      </c>
      <c r="E107" t="s">
        <v>18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20</v>
      </c>
      <c r="M107">
        <v>1</v>
      </c>
      <c r="N107">
        <f>_xlfn.IFNA(VLOOKUP(D107,'[1]male names'!A:E,5,FALSE),0)</f>
        <v>0</v>
      </c>
      <c r="O107">
        <f>SUMIFS('[1]female names parantheses'!E:E,'[1]female names parantheses'!A:A,[1]Sheet1!D107)</f>
        <v>0</v>
      </c>
      <c r="P107">
        <f>_xlfn.IFNA(VLOOKUP(LEFT(K107,1),[1]top!$M$1:$N$8,2,FALSE),VLOOKUP(C107,[1]top!$N$10:$P$12,3,FALSE))</f>
        <v>0.19999999999999998</v>
      </c>
      <c r="Q107">
        <f t="shared" si="1"/>
        <v>0.5</v>
      </c>
    </row>
    <row r="108" spans="1:17" x14ac:dyDescent="0.35">
      <c r="A108">
        <v>107</v>
      </c>
      <c r="B108">
        <v>1</v>
      </c>
      <c r="C108">
        <v>3</v>
      </c>
      <c r="D108" t="s">
        <v>177</v>
      </c>
      <c r="E108" t="s">
        <v>22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20</v>
      </c>
      <c r="M108">
        <v>1</v>
      </c>
      <c r="N108">
        <f>_xlfn.IFNA(VLOOKUP(D108,'[1]male names'!A:E,5,FALSE),0)</f>
        <v>0</v>
      </c>
      <c r="O108">
        <f>SUMIFS('[1]female names parantheses'!E:E,'[1]female names parantheses'!A:A,[1]Sheet1!D108)</f>
        <v>0</v>
      </c>
      <c r="P108">
        <f>_xlfn.IFNA(VLOOKUP(LEFT(K108,1),[1]top!$M$1:$N$8,2,FALSE),VLOOKUP(C108,[1]top!$N$10:$P$12,3,FALSE))</f>
        <v>0.19999999999999998</v>
      </c>
      <c r="Q108">
        <f t="shared" si="1"/>
        <v>0.5</v>
      </c>
    </row>
    <row r="109" spans="1:17" x14ac:dyDescent="0.35">
      <c r="A109">
        <v>108</v>
      </c>
      <c r="B109">
        <v>1</v>
      </c>
      <c r="C109">
        <v>3</v>
      </c>
      <c r="D109" t="s">
        <v>178</v>
      </c>
      <c r="E109" t="s">
        <v>18</v>
      </c>
      <c r="G109">
        <v>0</v>
      </c>
      <c r="H109">
        <v>0</v>
      </c>
      <c r="I109">
        <v>312991</v>
      </c>
      <c r="J109">
        <v>7.7750000000000004</v>
      </c>
      <c r="L109" t="s">
        <v>20</v>
      </c>
      <c r="M109">
        <v>1</v>
      </c>
      <c r="N109">
        <f>_xlfn.IFNA(VLOOKUP(D109,'[1]male names'!A:E,5,FALSE),0)</f>
        <v>0</v>
      </c>
      <c r="O109">
        <f>SUMIFS('[1]female names parantheses'!E:E,'[1]female names parantheses'!A:A,[1]Sheet1!D109)</f>
        <v>0</v>
      </c>
      <c r="P109">
        <f>_xlfn.IFNA(VLOOKUP(LEFT(K109,1),[1]top!$M$1:$N$8,2,FALSE),VLOOKUP(C109,[1]top!$N$10:$P$12,3,FALSE))</f>
        <v>0.19999999999999998</v>
      </c>
      <c r="Q109">
        <f t="shared" si="1"/>
        <v>0.5</v>
      </c>
    </row>
    <row r="110" spans="1:17" x14ac:dyDescent="0.35">
      <c r="A110">
        <v>109</v>
      </c>
      <c r="B110">
        <v>0</v>
      </c>
      <c r="C110">
        <v>3</v>
      </c>
      <c r="D110" t="s">
        <v>179</v>
      </c>
      <c r="E110" t="s">
        <v>18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20</v>
      </c>
      <c r="M110">
        <v>1</v>
      </c>
      <c r="N110">
        <f>_xlfn.IFNA(VLOOKUP(D110,'[1]male names'!A:E,5,FALSE),0)</f>
        <v>0</v>
      </c>
      <c r="O110">
        <f>SUMIFS('[1]female names parantheses'!E:E,'[1]female names parantheses'!A:A,[1]Sheet1!D110)</f>
        <v>0</v>
      </c>
      <c r="P110">
        <f>_xlfn.IFNA(VLOOKUP(LEFT(K110,1),[1]top!$M$1:$N$8,2,FALSE),VLOOKUP(C110,[1]top!$N$10:$P$12,3,FALSE))</f>
        <v>0.19999999999999998</v>
      </c>
      <c r="Q110">
        <f t="shared" si="1"/>
        <v>0.5</v>
      </c>
    </row>
    <row r="111" spans="1:17" x14ac:dyDescent="0.35">
      <c r="A111">
        <v>110</v>
      </c>
      <c r="B111">
        <v>1</v>
      </c>
      <c r="C111">
        <v>3</v>
      </c>
      <c r="D111" t="s">
        <v>180</v>
      </c>
      <c r="E111" t="s">
        <v>22</v>
      </c>
      <c r="G111">
        <v>1</v>
      </c>
      <c r="H111">
        <v>0</v>
      </c>
      <c r="I111">
        <v>371110</v>
      </c>
      <c r="J111">
        <v>24.15</v>
      </c>
      <c r="L111" t="s">
        <v>32</v>
      </c>
      <c r="M111">
        <v>3</v>
      </c>
      <c r="N111">
        <f>_xlfn.IFNA(VLOOKUP(D111,'[1]male names'!A:E,5,FALSE),0)</f>
        <v>0</v>
      </c>
      <c r="O111">
        <f>SUMIFS('[1]female names parantheses'!E:E,'[1]female names parantheses'!A:A,[1]Sheet1!D111)</f>
        <v>0</v>
      </c>
      <c r="P111">
        <f>_xlfn.IFNA(VLOOKUP(LEFT(K111,1),[1]top!$M$1:$N$8,2,FALSE),VLOOKUP(C111,[1]top!$N$10:$P$12,3,FALSE))</f>
        <v>0.19999999999999998</v>
      </c>
      <c r="Q111">
        <f t="shared" si="1"/>
        <v>0.5</v>
      </c>
    </row>
    <row r="112" spans="1:17" x14ac:dyDescent="0.35">
      <c r="A112">
        <v>111</v>
      </c>
      <c r="B112">
        <v>0</v>
      </c>
      <c r="C112">
        <v>1</v>
      </c>
      <c r="D112" t="s">
        <v>181</v>
      </c>
      <c r="E112" t="s">
        <v>18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182</v>
      </c>
      <c r="L112" t="s">
        <v>20</v>
      </c>
      <c r="M112">
        <v>2</v>
      </c>
      <c r="N112">
        <f>_xlfn.IFNA(VLOOKUP(D112,'[1]male names'!A:E,5,FALSE),0)</f>
        <v>0</v>
      </c>
      <c r="O112">
        <f>SUMIFS('[1]female names parantheses'!E:E,'[1]female names parantheses'!A:A,[1]Sheet1!D112)</f>
        <v>0</v>
      </c>
      <c r="P112">
        <f>_xlfn.IFNA(VLOOKUP(LEFT(K112,1),[1]top!$M$1:$N$8,2,FALSE),VLOOKUP(C112,[1]top!$N$10:$P$12,3,FALSE))</f>
        <v>0.5</v>
      </c>
      <c r="Q112">
        <f t="shared" si="1"/>
        <v>0.33033033033033032</v>
      </c>
    </row>
    <row r="113" spans="1:17" x14ac:dyDescent="0.35">
      <c r="A113">
        <v>112</v>
      </c>
      <c r="B113">
        <v>0</v>
      </c>
      <c r="C113">
        <v>3</v>
      </c>
      <c r="D113" t="s">
        <v>183</v>
      </c>
      <c r="E113" t="s">
        <v>22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25</v>
      </c>
      <c r="M113">
        <v>2</v>
      </c>
      <c r="N113">
        <f>_xlfn.IFNA(VLOOKUP(D113,'[1]male names'!A:E,5,FALSE),0)</f>
        <v>0</v>
      </c>
      <c r="O113">
        <f>SUMIFS('[1]female names parantheses'!E:E,'[1]female names parantheses'!A:A,[1]Sheet1!D113)</f>
        <v>0</v>
      </c>
      <c r="P113">
        <f>_xlfn.IFNA(VLOOKUP(LEFT(K113,1),[1]top!$M$1:$N$8,2,FALSE),VLOOKUP(C113,[1]top!$N$10:$P$12,3,FALSE))</f>
        <v>0.19999999999999998</v>
      </c>
      <c r="Q113">
        <f t="shared" si="1"/>
        <v>0.5</v>
      </c>
    </row>
    <row r="114" spans="1:17" x14ac:dyDescent="0.35">
      <c r="A114">
        <v>113</v>
      </c>
      <c r="B114">
        <v>0</v>
      </c>
      <c r="C114">
        <v>3</v>
      </c>
      <c r="D114" t="s">
        <v>184</v>
      </c>
      <c r="E114" t="s">
        <v>18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20</v>
      </c>
      <c r="M114">
        <v>1</v>
      </c>
      <c r="N114">
        <f>_xlfn.IFNA(VLOOKUP(D114,'[1]male names'!A:E,5,FALSE),0)</f>
        <v>0</v>
      </c>
      <c r="O114">
        <f>SUMIFS('[1]female names parantheses'!E:E,'[1]female names parantheses'!A:A,[1]Sheet1!D114)</f>
        <v>0</v>
      </c>
      <c r="P114">
        <f>_xlfn.IFNA(VLOOKUP(LEFT(K114,1),[1]top!$M$1:$N$8,2,FALSE),VLOOKUP(C114,[1]top!$N$10:$P$12,3,FALSE))</f>
        <v>0.19999999999999998</v>
      </c>
      <c r="Q114">
        <f t="shared" si="1"/>
        <v>0.5</v>
      </c>
    </row>
    <row r="115" spans="1:17" x14ac:dyDescent="0.35">
      <c r="A115">
        <v>114</v>
      </c>
      <c r="B115">
        <v>0</v>
      </c>
      <c r="C115">
        <v>3</v>
      </c>
      <c r="D115" t="s">
        <v>185</v>
      </c>
      <c r="E115" t="s">
        <v>22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20</v>
      </c>
      <c r="M115">
        <v>1</v>
      </c>
      <c r="N115">
        <f>_xlfn.IFNA(VLOOKUP(D115,'[1]male names'!A:E,5,FALSE),0)</f>
        <v>0</v>
      </c>
      <c r="O115">
        <f>SUMIFS('[1]female names parantheses'!E:E,'[1]female names parantheses'!A:A,[1]Sheet1!D115)</f>
        <v>0</v>
      </c>
      <c r="P115">
        <f>_xlfn.IFNA(VLOOKUP(LEFT(K115,1),[1]top!$M$1:$N$8,2,FALSE),VLOOKUP(C115,[1]top!$N$10:$P$12,3,FALSE))</f>
        <v>0.19999999999999998</v>
      </c>
      <c r="Q115">
        <f t="shared" si="1"/>
        <v>0.5</v>
      </c>
    </row>
    <row r="116" spans="1:17" x14ac:dyDescent="0.35">
      <c r="A116">
        <v>115</v>
      </c>
      <c r="B116">
        <v>0</v>
      </c>
      <c r="C116">
        <v>3</v>
      </c>
      <c r="D116" t="s">
        <v>186</v>
      </c>
      <c r="E116" t="s">
        <v>22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25</v>
      </c>
      <c r="M116">
        <v>2</v>
      </c>
      <c r="N116">
        <f>_xlfn.IFNA(VLOOKUP(D116,'[1]male names'!A:E,5,FALSE),0)</f>
        <v>0</v>
      </c>
      <c r="O116">
        <f>SUMIFS('[1]female names parantheses'!E:E,'[1]female names parantheses'!A:A,[1]Sheet1!D116)</f>
        <v>0</v>
      </c>
      <c r="P116">
        <f>_xlfn.IFNA(VLOOKUP(LEFT(K116,1),[1]top!$M$1:$N$8,2,FALSE),VLOOKUP(C116,[1]top!$N$10:$P$12,3,FALSE))</f>
        <v>0.19999999999999998</v>
      </c>
      <c r="Q116">
        <f t="shared" si="1"/>
        <v>0.5</v>
      </c>
    </row>
    <row r="117" spans="1:17" x14ac:dyDescent="0.35">
      <c r="A117">
        <v>116</v>
      </c>
      <c r="B117">
        <v>0</v>
      </c>
      <c r="C117">
        <v>3</v>
      </c>
      <c r="D117" t="s">
        <v>187</v>
      </c>
      <c r="E117" t="s">
        <v>18</v>
      </c>
      <c r="F117">
        <v>21</v>
      </c>
      <c r="G117">
        <v>0</v>
      </c>
      <c r="H117">
        <v>0</v>
      </c>
      <c r="I117" t="s">
        <v>188</v>
      </c>
      <c r="J117">
        <v>7.9249999999999998</v>
      </c>
      <c r="L117" t="s">
        <v>20</v>
      </c>
      <c r="M117">
        <v>1</v>
      </c>
      <c r="N117">
        <f>_xlfn.IFNA(VLOOKUP(D117,'[1]male names'!A:E,5,FALSE),0)</f>
        <v>0</v>
      </c>
      <c r="O117">
        <f>SUMIFS('[1]female names parantheses'!E:E,'[1]female names parantheses'!A:A,[1]Sheet1!D117)</f>
        <v>0</v>
      </c>
      <c r="P117">
        <f>_xlfn.IFNA(VLOOKUP(LEFT(K117,1),[1]top!$M$1:$N$8,2,FALSE),VLOOKUP(C117,[1]top!$N$10:$P$12,3,FALSE))</f>
        <v>0.19999999999999998</v>
      </c>
      <c r="Q117">
        <f t="shared" si="1"/>
        <v>0.5</v>
      </c>
    </row>
    <row r="118" spans="1:17" x14ac:dyDescent="0.35">
      <c r="A118">
        <v>117</v>
      </c>
      <c r="B118">
        <v>0</v>
      </c>
      <c r="C118">
        <v>3</v>
      </c>
      <c r="D118" t="s">
        <v>189</v>
      </c>
      <c r="E118" t="s">
        <v>18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32</v>
      </c>
      <c r="M118">
        <v>1</v>
      </c>
      <c r="N118">
        <f>_xlfn.IFNA(VLOOKUP(D118,'[1]male names'!A:E,5,FALSE),0)</f>
        <v>0</v>
      </c>
      <c r="O118">
        <f>SUMIFS('[1]female names parantheses'!E:E,'[1]female names parantheses'!A:A,[1]Sheet1!D118)</f>
        <v>0</v>
      </c>
      <c r="P118">
        <f>_xlfn.IFNA(VLOOKUP(LEFT(K118,1),[1]top!$M$1:$N$8,2,FALSE),VLOOKUP(C118,[1]top!$N$10:$P$12,3,FALSE))</f>
        <v>0.19999999999999998</v>
      </c>
      <c r="Q118">
        <f t="shared" si="1"/>
        <v>0.5</v>
      </c>
    </row>
    <row r="119" spans="1:17" x14ac:dyDescent="0.35">
      <c r="A119">
        <v>118</v>
      </c>
      <c r="B119">
        <v>0</v>
      </c>
      <c r="C119">
        <v>2</v>
      </c>
      <c r="D119" t="s">
        <v>190</v>
      </c>
      <c r="E119" t="s">
        <v>18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20</v>
      </c>
      <c r="M119">
        <v>2</v>
      </c>
      <c r="N119">
        <f>_xlfn.IFNA(VLOOKUP(D119,'[1]male names'!A:E,5,FALSE),0)</f>
        <v>1</v>
      </c>
      <c r="O119">
        <f>SUMIFS('[1]female names parantheses'!E:E,'[1]female names parantheses'!A:A,[1]Sheet1!D119)</f>
        <v>0</v>
      </c>
      <c r="P119">
        <f>_xlfn.IFNA(VLOOKUP(LEFT(K119,1),[1]top!$M$1:$N$8,2,FALSE),VLOOKUP(C119,[1]top!$N$10:$P$12,3,FALSE))</f>
        <v>0.3</v>
      </c>
      <c r="Q119">
        <f t="shared" si="1"/>
        <v>0.5</v>
      </c>
    </row>
    <row r="120" spans="1:17" x14ac:dyDescent="0.35">
      <c r="A120">
        <v>119</v>
      </c>
      <c r="B120">
        <v>0</v>
      </c>
      <c r="C120">
        <v>1</v>
      </c>
      <c r="D120" t="s">
        <v>191</v>
      </c>
      <c r="E120" t="s">
        <v>18</v>
      </c>
      <c r="F120">
        <v>24</v>
      </c>
      <c r="G120">
        <v>0</v>
      </c>
      <c r="H120">
        <v>1</v>
      </c>
      <c r="I120" t="s">
        <v>192</v>
      </c>
      <c r="J120">
        <v>247.52080000000001</v>
      </c>
      <c r="K120" s="1" t="s">
        <v>193</v>
      </c>
      <c r="L120" t="s">
        <v>25</v>
      </c>
      <c r="M120">
        <v>3</v>
      </c>
      <c r="N120">
        <f>_xlfn.IFNA(VLOOKUP(D120,'[1]male names'!A:E,5,FALSE),0)</f>
        <v>1</v>
      </c>
      <c r="O120">
        <f>SUMIFS('[1]female names parantheses'!E:E,'[1]female names parantheses'!A:A,[1]Sheet1!D120)</f>
        <v>0</v>
      </c>
      <c r="P120">
        <f>_xlfn.IFNA(VLOOKUP(LEFT(K120,1),[1]top!$M$1:$N$8,2,FALSE),VLOOKUP(C120,[1]top!$N$10:$P$12,3,FALSE))</f>
        <v>0.6</v>
      </c>
      <c r="Q120" s="1">
        <f>58/275</f>
        <v>0.21090909090909091</v>
      </c>
    </row>
    <row r="121" spans="1:17" x14ac:dyDescent="0.35">
      <c r="A121">
        <v>120</v>
      </c>
      <c r="B121">
        <v>0</v>
      </c>
      <c r="C121">
        <v>3</v>
      </c>
      <c r="D121" t="s">
        <v>194</v>
      </c>
      <c r="E121" t="s">
        <v>22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20</v>
      </c>
      <c r="M121">
        <v>7</v>
      </c>
      <c r="N121">
        <f>_xlfn.IFNA(VLOOKUP(D121,'[1]male names'!A:E,5,FALSE),0)</f>
        <v>0</v>
      </c>
      <c r="O121">
        <f>SUMIFS('[1]female names parantheses'!E:E,'[1]female names parantheses'!A:A,[1]Sheet1!D121)</f>
        <v>0</v>
      </c>
      <c r="P121">
        <f>_xlfn.IFNA(VLOOKUP(LEFT(K121,1),[1]top!$M$1:$N$8,2,FALSE),VLOOKUP(C121,[1]top!$N$10:$P$12,3,FALSE))</f>
        <v>0.19999999999999998</v>
      </c>
      <c r="Q121">
        <f t="shared" si="1"/>
        <v>0.5</v>
      </c>
    </row>
    <row r="122" spans="1:17" x14ac:dyDescent="0.35">
      <c r="A122">
        <v>121</v>
      </c>
      <c r="B122">
        <v>0</v>
      </c>
      <c r="C122">
        <v>2</v>
      </c>
      <c r="D122" t="s">
        <v>195</v>
      </c>
      <c r="E122" t="s">
        <v>18</v>
      </c>
      <c r="F122">
        <v>21</v>
      </c>
      <c r="G122">
        <v>2</v>
      </c>
      <c r="H122">
        <v>0</v>
      </c>
      <c r="I122" t="s">
        <v>131</v>
      </c>
      <c r="J122">
        <v>73.5</v>
      </c>
      <c r="L122" t="s">
        <v>20</v>
      </c>
      <c r="M122">
        <v>7</v>
      </c>
      <c r="N122">
        <f>_xlfn.IFNA(VLOOKUP(D122,'[1]male names'!A:E,5,FALSE),0)</f>
        <v>0</v>
      </c>
      <c r="O122">
        <f>SUMIFS('[1]female names parantheses'!E:E,'[1]female names parantheses'!A:A,[1]Sheet1!D122)</f>
        <v>0</v>
      </c>
      <c r="P122">
        <f>_xlfn.IFNA(VLOOKUP(LEFT(K122,1),[1]top!$M$1:$N$8,2,FALSE),VLOOKUP(C122,[1]top!$N$10:$P$12,3,FALSE))</f>
        <v>0.3</v>
      </c>
      <c r="Q122">
        <f t="shared" si="1"/>
        <v>0.5</v>
      </c>
    </row>
    <row r="123" spans="1:17" x14ac:dyDescent="0.35">
      <c r="A123">
        <v>122</v>
      </c>
      <c r="B123">
        <v>0</v>
      </c>
      <c r="C123">
        <v>3</v>
      </c>
      <c r="D123" t="s">
        <v>196</v>
      </c>
      <c r="E123" t="s">
        <v>18</v>
      </c>
      <c r="G123">
        <v>0</v>
      </c>
      <c r="H123">
        <v>0</v>
      </c>
      <c r="I123" t="s">
        <v>197</v>
      </c>
      <c r="J123">
        <v>8.0500000000000007</v>
      </c>
      <c r="L123" t="s">
        <v>20</v>
      </c>
      <c r="M123">
        <v>1</v>
      </c>
      <c r="N123">
        <f>_xlfn.IFNA(VLOOKUP(D123,'[1]male names'!A:E,5,FALSE),0)</f>
        <v>0</v>
      </c>
      <c r="O123">
        <f>SUMIFS('[1]female names parantheses'!E:E,'[1]female names parantheses'!A:A,[1]Sheet1!D123)</f>
        <v>0</v>
      </c>
      <c r="P123">
        <f>_xlfn.IFNA(VLOOKUP(LEFT(K123,1),[1]top!$M$1:$N$8,2,FALSE),VLOOKUP(C123,[1]top!$N$10:$P$12,3,FALSE))</f>
        <v>0.19999999999999998</v>
      </c>
      <c r="Q123">
        <f t="shared" si="1"/>
        <v>0.5</v>
      </c>
    </row>
    <row r="124" spans="1:17" x14ac:dyDescent="0.35">
      <c r="A124">
        <v>123</v>
      </c>
      <c r="B124">
        <v>0</v>
      </c>
      <c r="C124">
        <v>2</v>
      </c>
      <c r="D124" t="s">
        <v>198</v>
      </c>
      <c r="E124" t="s">
        <v>18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25</v>
      </c>
      <c r="M124">
        <v>2</v>
      </c>
      <c r="N124">
        <f>_xlfn.IFNA(VLOOKUP(D124,'[1]male names'!A:E,5,FALSE),0)</f>
        <v>1</v>
      </c>
      <c r="O124">
        <f>SUMIFS('[1]female names parantheses'!E:E,'[1]female names parantheses'!A:A,[1]Sheet1!D124)</f>
        <v>0</v>
      </c>
      <c r="P124">
        <f>_xlfn.IFNA(VLOOKUP(LEFT(K124,1),[1]top!$M$1:$N$8,2,FALSE),VLOOKUP(C124,[1]top!$N$10:$P$12,3,FALSE))</f>
        <v>0.3</v>
      </c>
      <c r="Q124">
        <f t="shared" si="1"/>
        <v>0.5</v>
      </c>
    </row>
    <row r="125" spans="1:17" x14ac:dyDescent="0.35">
      <c r="A125">
        <v>124</v>
      </c>
      <c r="B125">
        <v>1</v>
      </c>
      <c r="C125">
        <v>2</v>
      </c>
      <c r="D125" t="s">
        <v>199</v>
      </c>
      <c r="E125" t="s">
        <v>22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200</v>
      </c>
      <c r="L125" t="s">
        <v>20</v>
      </c>
      <c r="M125">
        <v>1</v>
      </c>
      <c r="N125">
        <f>_xlfn.IFNA(VLOOKUP(D125,'[1]male names'!A:E,5,FALSE),0)</f>
        <v>0</v>
      </c>
      <c r="O125">
        <f>SUMIFS('[1]female names parantheses'!E:E,'[1]female names parantheses'!A:A,[1]Sheet1!D125)</f>
        <v>0</v>
      </c>
      <c r="P125">
        <f>_xlfn.IFNA(VLOOKUP(LEFT(K125,1),[1]top!$M$1:$N$8,2,FALSE),VLOOKUP(C125,[1]top!$N$10:$P$12,3,FALSE))</f>
        <v>0.3</v>
      </c>
      <c r="Q125">
        <f t="shared" si="1"/>
        <v>0.9</v>
      </c>
    </row>
    <row r="126" spans="1:17" x14ac:dyDescent="0.35">
      <c r="A126">
        <v>125</v>
      </c>
      <c r="B126">
        <v>0</v>
      </c>
      <c r="C126">
        <v>1</v>
      </c>
      <c r="D126" t="s">
        <v>201</v>
      </c>
      <c r="E126" t="s">
        <v>18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173</v>
      </c>
      <c r="L126" t="s">
        <v>20</v>
      </c>
      <c r="M126">
        <v>2</v>
      </c>
      <c r="N126">
        <f>_xlfn.IFNA(VLOOKUP(D126,'[1]male names'!A:E,5,FALSE),0)</f>
        <v>1</v>
      </c>
      <c r="O126">
        <f>SUMIFS('[1]female names parantheses'!E:E,'[1]female names parantheses'!A:A,[1]Sheet1!D126)</f>
        <v>0</v>
      </c>
      <c r="P126">
        <f>_xlfn.IFNA(VLOOKUP(LEFT(K126,1),[1]top!$M$1:$N$8,2,FALSE),VLOOKUP(C126,[1]top!$N$10:$P$12,3,FALSE))</f>
        <v>0.4</v>
      </c>
      <c r="Q126">
        <f t="shared" si="1"/>
        <v>8.2278481012658222E-2</v>
      </c>
    </row>
    <row r="127" spans="1:17" x14ac:dyDescent="0.35">
      <c r="A127">
        <v>126</v>
      </c>
      <c r="B127">
        <v>1</v>
      </c>
      <c r="C127">
        <v>3</v>
      </c>
      <c r="D127" t="s">
        <v>202</v>
      </c>
      <c r="E127" t="s">
        <v>18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25</v>
      </c>
      <c r="M127">
        <v>2</v>
      </c>
      <c r="N127">
        <f>_xlfn.IFNA(VLOOKUP(D127,'[1]male names'!A:E,5,FALSE),0)</f>
        <v>0</v>
      </c>
      <c r="O127">
        <f>SUMIFS('[1]female names parantheses'!E:E,'[1]female names parantheses'!A:A,[1]Sheet1!D127)</f>
        <v>0</v>
      </c>
      <c r="P127">
        <f>_xlfn.IFNA(VLOOKUP(LEFT(K127,1),[1]top!$M$1:$N$8,2,FALSE),VLOOKUP(C127,[1]top!$N$10:$P$12,3,FALSE))</f>
        <v>0.19999999999999998</v>
      </c>
      <c r="Q127">
        <f t="shared" si="1"/>
        <v>0.5</v>
      </c>
    </row>
    <row r="128" spans="1:17" x14ac:dyDescent="0.35">
      <c r="A128">
        <v>127</v>
      </c>
      <c r="B128">
        <v>0</v>
      </c>
      <c r="C128">
        <v>3</v>
      </c>
      <c r="D128" t="s">
        <v>203</v>
      </c>
      <c r="E128" t="s">
        <v>18</v>
      </c>
      <c r="G128">
        <v>0</v>
      </c>
      <c r="H128">
        <v>0</v>
      </c>
      <c r="I128">
        <v>370372</v>
      </c>
      <c r="J128">
        <v>7.75</v>
      </c>
      <c r="L128" t="s">
        <v>32</v>
      </c>
      <c r="M128">
        <v>1</v>
      </c>
      <c r="N128">
        <f>_xlfn.IFNA(VLOOKUP(D128,'[1]male names'!A:E,5,FALSE),0)</f>
        <v>0</v>
      </c>
      <c r="O128">
        <f>SUMIFS('[1]female names parantheses'!E:E,'[1]female names parantheses'!A:A,[1]Sheet1!D128)</f>
        <v>0</v>
      </c>
      <c r="P128">
        <f>_xlfn.IFNA(VLOOKUP(LEFT(K128,1),[1]top!$M$1:$N$8,2,FALSE),VLOOKUP(C128,[1]top!$N$10:$P$12,3,FALSE))</f>
        <v>0.19999999999999998</v>
      </c>
      <c r="Q128">
        <f t="shared" si="1"/>
        <v>0.5</v>
      </c>
    </row>
    <row r="129" spans="1:17" x14ac:dyDescent="0.35">
      <c r="A129">
        <v>128</v>
      </c>
      <c r="B129">
        <v>1</v>
      </c>
      <c r="C129">
        <v>3</v>
      </c>
      <c r="D129" t="s">
        <v>204</v>
      </c>
      <c r="E129" t="s">
        <v>18</v>
      </c>
      <c r="F129">
        <v>24</v>
      </c>
      <c r="G129">
        <v>0</v>
      </c>
      <c r="H129">
        <v>0</v>
      </c>
      <c r="I129" t="s">
        <v>205</v>
      </c>
      <c r="J129">
        <v>7.1417000000000002</v>
      </c>
      <c r="L129" t="s">
        <v>20</v>
      </c>
      <c r="M129">
        <v>1</v>
      </c>
      <c r="N129">
        <f>_xlfn.IFNA(VLOOKUP(D129,'[1]male names'!A:E,5,FALSE),0)</f>
        <v>0</v>
      </c>
      <c r="O129">
        <f>SUMIFS('[1]female names parantheses'!E:E,'[1]female names parantheses'!A:A,[1]Sheet1!D129)</f>
        <v>0</v>
      </c>
      <c r="P129">
        <f>_xlfn.IFNA(VLOOKUP(LEFT(K129,1),[1]top!$M$1:$N$8,2,FALSE),VLOOKUP(C129,[1]top!$N$10:$P$12,3,FALSE))</f>
        <v>0.19999999999999998</v>
      </c>
      <c r="Q129">
        <f t="shared" si="1"/>
        <v>0.5</v>
      </c>
    </row>
    <row r="130" spans="1:17" x14ac:dyDescent="0.35">
      <c r="A130">
        <v>129</v>
      </c>
      <c r="B130">
        <v>1</v>
      </c>
      <c r="C130">
        <v>3</v>
      </c>
      <c r="D130" t="s">
        <v>206</v>
      </c>
      <c r="E130" t="s">
        <v>22</v>
      </c>
      <c r="G130">
        <v>1</v>
      </c>
      <c r="H130">
        <v>1</v>
      </c>
      <c r="I130">
        <v>2668</v>
      </c>
      <c r="J130">
        <v>22.3583</v>
      </c>
      <c r="K130" t="s">
        <v>207</v>
      </c>
      <c r="L130" t="s">
        <v>25</v>
      </c>
      <c r="M130">
        <v>3</v>
      </c>
      <c r="N130">
        <f>_xlfn.IFNA(VLOOKUP(D130,'[1]male names'!A:E,5,FALSE),0)</f>
        <v>0</v>
      </c>
      <c r="O130">
        <f>SUMIFS('[1]female names parantheses'!E:E,'[1]female names parantheses'!A:A,[1]Sheet1!D130)</f>
        <v>0</v>
      </c>
      <c r="P130">
        <f>_xlfn.IFNA(VLOOKUP(LEFT(K130,1),[1]top!$M$1:$N$8,2,FALSE),VLOOKUP(C130,[1]top!$N$10:$P$12,3,FALSE))</f>
        <v>0.2</v>
      </c>
      <c r="Q130">
        <f t="shared" si="1"/>
        <v>0.9</v>
      </c>
    </row>
    <row r="131" spans="1:17" x14ac:dyDescent="0.35">
      <c r="A131">
        <v>130</v>
      </c>
      <c r="B131">
        <v>0</v>
      </c>
      <c r="C131">
        <v>3</v>
      </c>
      <c r="D131" t="s">
        <v>208</v>
      </c>
      <c r="E131" t="s">
        <v>18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20</v>
      </c>
      <c r="M131">
        <v>1</v>
      </c>
      <c r="N131">
        <f>_xlfn.IFNA(VLOOKUP(D131,'[1]male names'!A:E,5,FALSE),0)</f>
        <v>0</v>
      </c>
      <c r="O131">
        <f>SUMIFS('[1]female names parantheses'!E:E,'[1]female names parantheses'!A:A,[1]Sheet1!D131)</f>
        <v>0</v>
      </c>
      <c r="P131">
        <f>_xlfn.IFNA(VLOOKUP(LEFT(K131,1),[1]top!$M$1:$N$8,2,FALSE),VLOOKUP(C131,[1]top!$N$10:$P$12,3,FALSE))</f>
        <v>0.19999999999999998</v>
      </c>
      <c r="Q131">
        <f t="shared" si="1"/>
        <v>0.5</v>
      </c>
    </row>
    <row r="132" spans="1:17" x14ac:dyDescent="0.35">
      <c r="A132">
        <v>131</v>
      </c>
      <c r="B132">
        <v>0</v>
      </c>
      <c r="C132">
        <v>3</v>
      </c>
      <c r="D132" t="s">
        <v>209</v>
      </c>
      <c r="E132" t="s">
        <v>18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25</v>
      </c>
      <c r="M132">
        <v>1</v>
      </c>
      <c r="N132">
        <f>_xlfn.IFNA(VLOOKUP(D132,'[1]male names'!A:E,5,FALSE),0)</f>
        <v>0</v>
      </c>
      <c r="O132">
        <f>SUMIFS('[1]female names parantheses'!E:E,'[1]female names parantheses'!A:A,[1]Sheet1!D132)</f>
        <v>0</v>
      </c>
      <c r="P132">
        <f>_xlfn.IFNA(VLOOKUP(LEFT(K132,1),[1]top!$M$1:$N$8,2,FALSE),VLOOKUP(C132,[1]top!$N$10:$P$12,3,FALSE))</f>
        <v>0.19999999999999998</v>
      </c>
      <c r="Q132">
        <f t="shared" si="1"/>
        <v>0.5</v>
      </c>
    </row>
    <row r="133" spans="1:17" x14ac:dyDescent="0.35">
      <c r="A133">
        <v>132</v>
      </c>
      <c r="B133">
        <v>0</v>
      </c>
      <c r="C133">
        <v>3</v>
      </c>
      <c r="D133" t="s">
        <v>210</v>
      </c>
      <c r="E133" t="s">
        <v>18</v>
      </c>
      <c r="F133">
        <v>20</v>
      </c>
      <c r="G133">
        <v>0</v>
      </c>
      <c r="H133">
        <v>0</v>
      </c>
      <c r="I133" t="s">
        <v>211</v>
      </c>
      <c r="J133">
        <v>7.05</v>
      </c>
      <c r="L133" t="s">
        <v>20</v>
      </c>
      <c r="M133">
        <v>1</v>
      </c>
      <c r="N133">
        <f>_xlfn.IFNA(VLOOKUP(D133,'[1]male names'!A:E,5,FALSE),0)</f>
        <v>0</v>
      </c>
      <c r="O133">
        <f>SUMIFS('[1]female names parantheses'!E:E,'[1]female names parantheses'!A:A,[1]Sheet1!D133)</f>
        <v>0</v>
      </c>
      <c r="P133">
        <f>_xlfn.IFNA(VLOOKUP(LEFT(K133,1),[1]top!$M$1:$N$8,2,FALSE),VLOOKUP(C133,[1]top!$N$10:$P$12,3,FALSE))</f>
        <v>0.19999999999999998</v>
      </c>
      <c r="Q133">
        <f t="shared" si="1"/>
        <v>0.5</v>
      </c>
    </row>
    <row r="134" spans="1:17" x14ac:dyDescent="0.35">
      <c r="A134">
        <v>133</v>
      </c>
      <c r="B134">
        <v>0</v>
      </c>
      <c r="C134">
        <v>3</v>
      </c>
      <c r="D134" t="s">
        <v>212</v>
      </c>
      <c r="E134" t="s">
        <v>22</v>
      </c>
      <c r="F134">
        <v>47</v>
      </c>
      <c r="G134">
        <v>1</v>
      </c>
      <c r="H134">
        <v>0</v>
      </c>
      <c r="I134" t="s">
        <v>213</v>
      </c>
      <c r="J134">
        <v>14.5</v>
      </c>
      <c r="L134" t="s">
        <v>20</v>
      </c>
      <c r="M134">
        <v>2</v>
      </c>
      <c r="N134">
        <f>_xlfn.IFNA(VLOOKUP(D134,'[1]male names'!A:E,5,FALSE),0)</f>
        <v>0</v>
      </c>
      <c r="O134">
        <f>SUMIFS('[1]female names parantheses'!E:E,'[1]female names parantheses'!A:A,[1]Sheet1!D134)</f>
        <v>1</v>
      </c>
      <c r="P134">
        <f>_xlfn.IFNA(VLOOKUP(LEFT(K134,1),[1]top!$M$1:$N$8,2,FALSE),VLOOKUP(C134,[1]top!$N$10:$P$12,3,FALSE))</f>
        <v>0.19999999999999998</v>
      </c>
      <c r="Q134">
        <f t="shared" ref="Q134:Q197" si="2">IF(ISBLANK(K134),0.5,
IF(LEFT(K134,1)="A",MID(K134,2,LEN(K134))/292,
IF(LEFT(K134,1)="B",MID(K134,2,LEN(K134))/275,
IF(LEFT(K134,1)="C",MID(K134,2,LEN(K134))/333,
IF(LEFT(K134,1)="D",MID(K134,2,LEN(K134))/316,
IF(LEFT(K134,1)="E",0.9,
IF(LEFT(K134,1)="F",0.9,
IF(LEFT(K134,1)="G",0.1,0.5
))))))))</f>
        <v>0.5</v>
      </c>
    </row>
    <row r="135" spans="1:17" x14ac:dyDescent="0.35">
      <c r="A135">
        <v>134</v>
      </c>
      <c r="B135">
        <v>1</v>
      </c>
      <c r="C135">
        <v>2</v>
      </c>
      <c r="D135" t="s">
        <v>214</v>
      </c>
      <c r="E135" t="s">
        <v>22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20</v>
      </c>
      <c r="M135">
        <v>2</v>
      </c>
      <c r="N135">
        <f>_xlfn.IFNA(VLOOKUP(D135,'[1]male names'!A:E,5,FALSE),0)</f>
        <v>0</v>
      </c>
      <c r="O135">
        <f>SUMIFS('[1]female names parantheses'!E:E,'[1]female names parantheses'!A:A,[1]Sheet1!D135)</f>
        <v>1</v>
      </c>
      <c r="P135">
        <f>_xlfn.IFNA(VLOOKUP(LEFT(K135,1),[1]top!$M$1:$N$8,2,FALSE),VLOOKUP(C135,[1]top!$N$10:$P$12,3,FALSE))</f>
        <v>0.3</v>
      </c>
      <c r="Q135">
        <f t="shared" si="2"/>
        <v>0.5</v>
      </c>
    </row>
    <row r="136" spans="1:17" x14ac:dyDescent="0.35">
      <c r="A136">
        <v>135</v>
      </c>
      <c r="B136">
        <v>0</v>
      </c>
      <c r="C136">
        <v>2</v>
      </c>
      <c r="D136" t="s">
        <v>215</v>
      </c>
      <c r="E136" t="s">
        <v>18</v>
      </c>
      <c r="F136">
        <v>25</v>
      </c>
      <c r="G136">
        <v>0</v>
      </c>
      <c r="H136">
        <v>0</v>
      </c>
      <c r="I136" t="s">
        <v>216</v>
      </c>
      <c r="J136">
        <v>13</v>
      </c>
      <c r="L136" t="s">
        <v>20</v>
      </c>
      <c r="M136">
        <v>1</v>
      </c>
      <c r="N136">
        <f>_xlfn.IFNA(VLOOKUP(D136,'[1]male names'!A:E,5,FALSE),0)</f>
        <v>0</v>
      </c>
      <c r="O136">
        <f>SUMIFS('[1]female names parantheses'!E:E,'[1]female names parantheses'!A:A,[1]Sheet1!D136)</f>
        <v>0</v>
      </c>
      <c r="P136">
        <f>_xlfn.IFNA(VLOOKUP(LEFT(K136,1),[1]top!$M$1:$N$8,2,FALSE),VLOOKUP(C136,[1]top!$N$10:$P$12,3,FALSE))</f>
        <v>0.3</v>
      </c>
      <c r="Q136">
        <f t="shared" si="2"/>
        <v>0.5</v>
      </c>
    </row>
    <row r="137" spans="1:17" x14ac:dyDescent="0.35">
      <c r="A137">
        <v>136</v>
      </c>
      <c r="B137">
        <v>0</v>
      </c>
      <c r="C137">
        <v>2</v>
      </c>
      <c r="D137" t="s">
        <v>217</v>
      </c>
      <c r="E137" t="s">
        <v>18</v>
      </c>
      <c r="F137">
        <v>23</v>
      </c>
      <c r="G137">
        <v>0</v>
      </c>
      <c r="H137">
        <v>0</v>
      </c>
      <c r="I137" t="s">
        <v>218</v>
      </c>
      <c r="J137">
        <v>15.0458</v>
      </c>
      <c r="L137" t="s">
        <v>25</v>
      </c>
      <c r="M137">
        <v>1</v>
      </c>
      <c r="N137">
        <f>_xlfn.IFNA(VLOOKUP(D137,'[1]male names'!A:E,5,FALSE),0)</f>
        <v>0</v>
      </c>
      <c r="O137">
        <f>SUMIFS('[1]female names parantheses'!E:E,'[1]female names parantheses'!A:A,[1]Sheet1!D137)</f>
        <v>0</v>
      </c>
      <c r="P137">
        <f>_xlfn.IFNA(VLOOKUP(LEFT(K137,1),[1]top!$M$1:$N$8,2,FALSE),VLOOKUP(C137,[1]top!$N$10:$P$12,3,FALSE))</f>
        <v>0.3</v>
      </c>
      <c r="Q137">
        <f t="shared" si="2"/>
        <v>0.5</v>
      </c>
    </row>
    <row r="138" spans="1:17" x14ac:dyDescent="0.35">
      <c r="A138">
        <v>137</v>
      </c>
      <c r="B138">
        <v>1</v>
      </c>
      <c r="C138">
        <v>1</v>
      </c>
      <c r="D138" t="s">
        <v>219</v>
      </c>
      <c r="E138" t="s">
        <v>22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220</v>
      </c>
      <c r="L138" t="s">
        <v>20</v>
      </c>
      <c r="M138">
        <v>1</v>
      </c>
      <c r="N138">
        <f>_xlfn.IFNA(VLOOKUP(D138,'[1]male names'!A:E,5,FALSE),0)</f>
        <v>0</v>
      </c>
      <c r="O138">
        <f>SUMIFS('[1]female names parantheses'!E:E,'[1]female names parantheses'!A:A,[1]Sheet1!D138)</f>
        <v>0</v>
      </c>
      <c r="P138">
        <f>_xlfn.IFNA(VLOOKUP(LEFT(K138,1),[1]top!$M$1:$N$8,2,FALSE),VLOOKUP(C138,[1]top!$N$10:$P$12,3,FALSE))</f>
        <v>0.4</v>
      </c>
      <c r="Q138">
        <f t="shared" si="2"/>
        <v>0.14873417721518986</v>
      </c>
    </row>
    <row r="139" spans="1:17" x14ac:dyDescent="0.35">
      <c r="A139">
        <v>138</v>
      </c>
      <c r="B139">
        <v>0</v>
      </c>
      <c r="C139">
        <v>1</v>
      </c>
      <c r="D139" t="s">
        <v>221</v>
      </c>
      <c r="E139" t="s">
        <v>18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29</v>
      </c>
      <c r="L139" t="s">
        <v>20</v>
      </c>
      <c r="M139">
        <v>2</v>
      </c>
      <c r="N139">
        <f>_xlfn.IFNA(VLOOKUP(D139,'[1]male names'!A:E,5,FALSE),0)</f>
        <v>1</v>
      </c>
      <c r="O139">
        <f>SUMIFS('[1]female names parantheses'!E:E,'[1]female names parantheses'!A:A,[1]Sheet1!D139)</f>
        <v>0</v>
      </c>
      <c r="P139">
        <f>_xlfn.IFNA(VLOOKUP(LEFT(K139,1),[1]top!$M$1:$N$8,2,FALSE),VLOOKUP(C139,[1]top!$N$10:$P$12,3,FALSE))</f>
        <v>0.5</v>
      </c>
      <c r="Q139">
        <f t="shared" si="2"/>
        <v>0.36936936936936937</v>
      </c>
    </row>
    <row r="140" spans="1:17" x14ac:dyDescent="0.35">
      <c r="A140">
        <v>139</v>
      </c>
      <c r="B140">
        <v>0</v>
      </c>
      <c r="C140">
        <v>3</v>
      </c>
      <c r="D140" t="s">
        <v>222</v>
      </c>
      <c r="E140" t="s">
        <v>18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20</v>
      </c>
      <c r="M140">
        <v>2</v>
      </c>
      <c r="N140">
        <f>_xlfn.IFNA(VLOOKUP(D140,'[1]male names'!A:E,5,FALSE),0)</f>
        <v>0</v>
      </c>
      <c r="O140">
        <f>SUMIFS('[1]female names parantheses'!E:E,'[1]female names parantheses'!A:A,[1]Sheet1!D140)</f>
        <v>0</v>
      </c>
      <c r="P140">
        <f>_xlfn.IFNA(VLOOKUP(LEFT(K140,1),[1]top!$M$1:$N$8,2,FALSE),VLOOKUP(C140,[1]top!$N$10:$P$12,3,FALSE))</f>
        <v>0.19999999999999998</v>
      </c>
      <c r="Q140">
        <f t="shared" si="2"/>
        <v>0.5</v>
      </c>
    </row>
    <row r="141" spans="1:17" x14ac:dyDescent="0.35">
      <c r="A141">
        <v>140</v>
      </c>
      <c r="B141">
        <v>0</v>
      </c>
      <c r="C141">
        <v>1</v>
      </c>
      <c r="D141" t="s">
        <v>223</v>
      </c>
      <c r="E141" t="s">
        <v>18</v>
      </c>
      <c r="F141">
        <v>24</v>
      </c>
      <c r="G141">
        <v>0</v>
      </c>
      <c r="H141">
        <v>0</v>
      </c>
      <c r="I141" t="s">
        <v>224</v>
      </c>
      <c r="J141">
        <v>79.2</v>
      </c>
      <c r="K141" t="s">
        <v>225</v>
      </c>
      <c r="L141" t="s">
        <v>25</v>
      </c>
      <c r="M141">
        <v>2</v>
      </c>
      <c r="N141">
        <f>_xlfn.IFNA(VLOOKUP(D141,'[1]male names'!A:E,5,FALSE),0)</f>
        <v>0</v>
      </c>
      <c r="O141">
        <f>SUMIFS('[1]female names parantheses'!E:E,'[1]female names parantheses'!A:A,[1]Sheet1!D141)</f>
        <v>0</v>
      </c>
      <c r="P141">
        <f>_xlfn.IFNA(VLOOKUP(LEFT(K141,1),[1]top!$M$1:$N$8,2,FALSE),VLOOKUP(C141,[1]top!$N$10:$P$12,3,FALSE))</f>
        <v>0.6</v>
      </c>
      <c r="Q141">
        <f t="shared" si="2"/>
        <v>0.31272727272727274</v>
      </c>
    </row>
    <row r="142" spans="1:17" x14ac:dyDescent="0.35">
      <c r="A142">
        <v>141</v>
      </c>
      <c r="B142">
        <v>0</v>
      </c>
      <c r="C142">
        <v>3</v>
      </c>
      <c r="D142" t="s">
        <v>226</v>
      </c>
      <c r="E142" t="s">
        <v>22</v>
      </c>
      <c r="G142">
        <v>0</v>
      </c>
      <c r="H142">
        <v>2</v>
      </c>
      <c r="I142">
        <v>2678</v>
      </c>
      <c r="J142">
        <v>15.245799999999999</v>
      </c>
      <c r="L142" t="s">
        <v>25</v>
      </c>
      <c r="M142">
        <v>3</v>
      </c>
      <c r="N142">
        <f>_xlfn.IFNA(VLOOKUP(D142,'[1]male names'!A:E,5,FALSE),0)</f>
        <v>0</v>
      </c>
      <c r="O142">
        <f>SUMIFS('[1]female names parantheses'!E:E,'[1]female names parantheses'!A:A,[1]Sheet1!D142)</f>
        <v>0</v>
      </c>
      <c r="P142">
        <f>_xlfn.IFNA(VLOOKUP(LEFT(K142,1),[1]top!$M$1:$N$8,2,FALSE),VLOOKUP(C142,[1]top!$N$10:$P$12,3,FALSE))</f>
        <v>0.19999999999999998</v>
      </c>
      <c r="Q142">
        <f t="shared" si="2"/>
        <v>0.5</v>
      </c>
    </row>
    <row r="143" spans="1:17" x14ac:dyDescent="0.35">
      <c r="A143">
        <v>142</v>
      </c>
      <c r="B143">
        <v>1</v>
      </c>
      <c r="C143">
        <v>3</v>
      </c>
      <c r="D143" t="s">
        <v>227</v>
      </c>
      <c r="E143" t="s">
        <v>22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20</v>
      </c>
      <c r="M143">
        <v>1</v>
      </c>
      <c r="N143">
        <f>_xlfn.IFNA(VLOOKUP(D143,'[1]male names'!A:E,5,FALSE),0)</f>
        <v>0</v>
      </c>
      <c r="O143">
        <f>SUMIFS('[1]female names parantheses'!E:E,'[1]female names parantheses'!A:A,[1]Sheet1!D143)</f>
        <v>0</v>
      </c>
      <c r="P143">
        <f>_xlfn.IFNA(VLOOKUP(LEFT(K143,1),[1]top!$M$1:$N$8,2,FALSE),VLOOKUP(C143,[1]top!$N$10:$P$12,3,FALSE))</f>
        <v>0.19999999999999998</v>
      </c>
      <c r="Q143">
        <f t="shared" si="2"/>
        <v>0.5</v>
      </c>
    </row>
    <row r="144" spans="1:17" x14ac:dyDescent="0.35">
      <c r="A144">
        <v>143</v>
      </c>
      <c r="B144">
        <v>1</v>
      </c>
      <c r="C144">
        <v>3</v>
      </c>
      <c r="D144" t="s">
        <v>228</v>
      </c>
      <c r="E144" t="s">
        <v>22</v>
      </c>
      <c r="F144">
        <v>24</v>
      </c>
      <c r="G144">
        <v>1</v>
      </c>
      <c r="H144">
        <v>0</v>
      </c>
      <c r="I144" t="s">
        <v>229</v>
      </c>
      <c r="J144">
        <v>15.85</v>
      </c>
      <c r="L144" t="s">
        <v>20</v>
      </c>
      <c r="M144">
        <v>2</v>
      </c>
      <c r="N144">
        <f>_xlfn.IFNA(VLOOKUP(D144,'[1]male names'!A:E,5,FALSE),0)</f>
        <v>0</v>
      </c>
      <c r="O144">
        <f>SUMIFS('[1]female names parantheses'!E:E,'[1]female names parantheses'!A:A,[1]Sheet1!D144)</f>
        <v>1</v>
      </c>
      <c r="P144">
        <f>_xlfn.IFNA(VLOOKUP(LEFT(K144,1),[1]top!$M$1:$N$8,2,FALSE),VLOOKUP(C144,[1]top!$N$10:$P$12,3,FALSE))</f>
        <v>0.19999999999999998</v>
      </c>
      <c r="Q144">
        <f t="shared" si="2"/>
        <v>0.5</v>
      </c>
    </row>
    <row r="145" spans="1:17" x14ac:dyDescent="0.35">
      <c r="A145">
        <v>144</v>
      </c>
      <c r="B145">
        <v>0</v>
      </c>
      <c r="C145">
        <v>3</v>
      </c>
      <c r="D145" t="s">
        <v>230</v>
      </c>
      <c r="E145" t="s">
        <v>18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32</v>
      </c>
      <c r="M145">
        <v>1</v>
      </c>
      <c r="N145">
        <f>_xlfn.IFNA(VLOOKUP(D145,'[1]male names'!A:E,5,FALSE),0)</f>
        <v>0</v>
      </c>
      <c r="O145">
        <f>SUMIFS('[1]female names parantheses'!E:E,'[1]female names parantheses'!A:A,[1]Sheet1!D145)</f>
        <v>0</v>
      </c>
      <c r="P145">
        <f>_xlfn.IFNA(VLOOKUP(LEFT(K145,1),[1]top!$M$1:$N$8,2,FALSE),VLOOKUP(C145,[1]top!$N$10:$P$12,3,FALSE))</f>
        <v>0.19999999999999998</v>
      </c>
      <c r="Q145">
        <f t="shared" si="2"/>
        <v>0.5</v>
      </c>
    </row>
    <row r="146" spans="1:17" x14ac:dyDescent="0.35">
      <c r="A146">
        <v>145</v>
      </c>
      <c r="B146">
        <v>0</v>
      </c>
      <c r="C146">
        <v>2</v>
      </c>
      <c r="D146" t="s">
        <v>231</v>
      </c>
      <c r="E146" t="s">
        <v>18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20</v>
      </c>
      <c r="M146">
        <v>1</v>
      </c>
      <c r="N146">
        <f>_xlfn.IFNA(VLOOKUP(D146,'[1]male names'!A:E,5,FALSE),0)</f>
        <v>0</v>
      </c>
      <c r="O146">
        <f>SUMIFS('[1]female names parantheses'!E:E,'[1]female names parantheses'!A:A,[1]Sheet1!D146)</f>
        <v>0</v>
      </c>
      <c r="P146">
        <f>_xlfn.IFNA(VLOOKUP(LEFT(K146,1),[1]top!$M$1:$N$8,2,FALSE),VLOOKUP(C146,[1]top!$N$10:$P$12,3,FALSE))</f>
        <v>0.3</v>
      </c>
      <c r="Q146">
        <f t="shared" si="2"/>
        <v>0.5</v>
      </c>
    </row>
    <row r="147" spans="1:17" x14ac:dyDescent="0.35">
      <c r="A147">
        <v>146</v>
      </c>
      <c r="B147">
        <v>0</v>
      </c>
      <c r="C147">
        <v>2</v>
      </c>
      <c r="D147" t="s">
        <v>232</v>
      </c>
      <c r="E147" t="s">
        <v>18</v>
      </c>
      <c r="F147">
        <v>19</v>
      </c>
      <c r="G147">
        <v>1</v>
      </c>
      <c r="H147">
        <v>1</v>
      </c>
      <c r="I147" t="s">
        <v>233</v>
      </c>
      <c r="J147">
        <v>36.75</v>
      </c>
      <c r="L147" t="s">
        <v>20</v>
      </c>
      <c r="M147">
        <v>4</v>
      </c>
      <c r="N147">
        <f>_xlfn.IFNA(VLOOKUP(D147,'[1]male names'!A:E,5,FALSE),0)</f>
        <v>0</v>
      </c>
      <c r="O147">
        <f>SUMIFS('[1]female names parantheses'!E:E,'[1]female names parantheses'!A:A,[1]Sheet1!D147)</f>
        <v>0</v>
      </c>
      <c r="P147">
        <f>_xlfn.IFNA(VLOOKUP(LEFT(K147,1),[1]top!$M$1:$N$8,2,FALSE),VLOOKUP(C147,[1]top!$N$10:$P$12,3,FALSE))</f>
        <v>0.3</v>
      </c>
      <c r="Q147">
        <f t="shared" si="2"/>
        <v>0.5</v>
      </c>
    </row>
    <row r="148" spans="1:17" x14ac:dyDescent="0.35">
      <c r="A148">
        <v>147</v>
      </c>
      <c r="B148">
        <v>1</v>
      </c>
      <c r="C148">
        <v>3</v>
      </c>
      <c r="D148" t="s">
        <v>234</v>
      </c>
      <c r="E148" t="s">
        <v>18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20</v>
      </c>
      <c r="M148">
        <v>1</v>
      </c>
      <c r="N148">
        <f>_xlfn.IFNA(VLOOKUP(D148,'[1]male names'!A:E,5,FALSE),0)</f>
        <v>1</v>
      </c>
      <c r="O148">
        <f>SUMIFS('[1]female names parantheses'!E:E,'[1]female names parantheses'!A:A,[1]Sheet1!D148)</f>
        <v>0</v>
      </c>
      <c r="P148">
        <f>_xlfn.IFNA(VLOOKUP(LEFT(K148,1),[1]top!$M$1:$N$8,2,FALSE),VLOOKUP(C148,[1]top!$N$10:$P$12,3,FALSE))</f>
        <v>0.19999999999999998</v>
      </c>
      <c r="Q148">
        <f t="shared" si="2"/>
        <v>0.5</v>
      </c>
    </row>
    <row r="149" spans="1:17" x14ac:dyDescent="0.35">
      <c r="A149">
        <v>148</v>
      </c>
      <c r="B149">
        <v>0</v>
      </c>
      <c r="C149">
        <v>3</v>
      </c>
      <c r="D149" t="s">
        <v>235</v>
      </c>
      <c r="E149" t="s">
        <v>22</v>
      </c>
      <c r="F149">
        <v>9</v>
      </c>
      <c r="G149">
        <v>2</v>
      </c>
      <c r="H149">
        <v>2</v>
      </c>
      <c r="I149" t="s">
        <v>148</v>
      </c>
      <c r="J149">
        <v>34.375</v>
      </c>
      <c r="L149" t="s">
        <v>20</v>
      </c>
      <c r="M149">
        <v>5</v>
      </c>
      <c r="N149">
        <f>_xlfn.IFNA(VLOOKUP(D149,'[1]male names'!A:E,5,FALSE),0)</f>
        <v>0</v>
      </c>
      <c r="O149">
        <f>SUMIFS('[1]female names parantheses'!E:E,'[1]female names parantheses'!A:A,[1]Sheet1!D149)</f>
        <v>0</v>
      </c>
      <c r="P149">
        <f>_xlfn.IFNA(VLOOKUP(LEFT(K149,1),[1]top!$M$1:$N$8,2,FALSE),VLOOKUP(C149,[1]top!$N$10:$P$12,3,FALSE))</f>
        <v>0.19999999999999998</v>
      </c>
      <c r="Q149">
        <f t="shared" si="2"/>
        <v>0.5</v>
      </c>
    </row>
    <row r="150" spans="1:17" x14ac:dyDescent="0.35">
      <c r="A150">
        <v>149</v>
      </c>
      <c r="B150">
        <v>0</v>
      </c>
      <c r="C150">
        <v>2</v>
      </c>
      <c r="D150" t="s">
        <v>236</v>
      </c>
      <c r="E150" t="s">
        <v>18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237</v>
      </c>
      <c r="L150" t="s">
        <v>20</v>
      </c>
      <c r="M150">
        <v>3</v>
      </c>
      <c r="N150">
        <f>_xlfn.IFNA(VLOOKUP(D150,'[1]male names'!A:E,5,FALSE),0)</f>
        <v>0</v>
      </c>
      <c r="O150">
        <f>SUMIFS('[1]female names parantheses'!E:E,'[1]female names parantheses'!A:A,[1]Sheet1!D150)</f>
        <v>0</v>
      </c>
      <c r="P150">
        <f>_xlfn.IFNA(VLOOKUP(LEFT(K150,1),[1]top!$M$1:$N$8,2,FALSE),VLOOKUP(C150,[1]top!$N$10:$P$12,3,FALSE))</f>
        <v>0.2</v>
      </c>
      <c r="Q150">
        <f t="shared" si="2"/>
        <v>0.9</v>
      </c>
    </row>
    <row r="151" spans="1:17" x14ac:dyDescent="0.35">
      <c r="A151">
        <v>150</v>
      </c>
      <c r="B151">
        <v>0</v>
      </c>
      <c r="C151">
        <v>2</v>
      </c>
      <c r="D151" t="s">
        <v>238</v>
      </c>
      <c r="E151" t="s">
        <v>18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20</v>
      </c>
      <c r="M151">
        <v>1</v>
      </c>
      <c r="N151">
        <f>_xlfn.IFNA(VLOOKUP(D151,'[1]male names'!A:E,5,FALSE),0)</f>
        <v>0</v>
      </c>
      <c r="O151">
        <f>SUMIFS('[1]female names parantheses'!E:E,'[1]female names parantheses'!A:A,[1]Sheet1!D151)</f>
        <v>0</v>
      </c>
      <c r="P151">
        <f>_xlfn.IFNA(VLOOKUP(LEFT(K151,1),[1]top!$M$1:$N$8,2,FALSE),VLOOKUP(C151,[1]top!$N$10:$P$12,3,FALSE))</f>
        <v>0.3</v>
      </c>
      <c r="Q151">
        <f t="shared" si="2"/>
        <v>0.5</v>
      </c>
    </row>
    <row r="152" spans="1:17" x14ac:dyDescent="0.35">
      <c r="A152">
        <v>151</v>
      </c>
      <c r="B152">
        <v>0</v>
      </c>
      <c r="C152">
        <v>2</v>
      </c>
      <c r="D152" t="s">
        <v>239</v>
      </c>
      <c r="E152" t="s">
        <v>18</v>
      </c>
      <c r="F152">
        <v>51</v>
      </c>
      <c r="G152">
        <v>0</v>
      </c>
      <c r="H152">
        <v>0</v>
      </c>
      <c r="I152" t="s">
        <v>240</v>
      </c>
      <c r="J152">
        <v>12.525</v>
      </c>
      <c r="L152" t="s">
        <v>20</v>
      </c>
      <c r="M152">
        <v>1</v>
      </c>
      <c r="N152">
        <f>_xlfn.IFNA(VLOOKUP(D152,'[1]male names'!A:E,5,FALSE),0)</f>
        <v>0</v>
      </c>
      <c r="O152">
        <f>SUMIFS('[1]female names parantheses'!E:E,'[1]female names parantheses'!A:A,[1]Sheet1!D152)</f>
        <v>0</v>
      </c>
      <c r="P152">
        <f>_xlfn.IFNA(VLOOKUP(LEFT(K152,1),[1]top!$M$1:$N$8,2,FALSE),VLOOKUP(C152,[1]top!$N$10:$P$12,3,FALSE))</f>
        <v>0.3</v>
      </c>
      <c r="Q152">
        <f t="shared" si="2"/>
        <v>0.5</v>
      </c>
    </row>
    <row r="153" spans="1:17" x14ac:dyDescent="0.35">
      <c r="A153">
        <v>152</v>
      </c>
      <c r="B153">
        <v>1</v>
      </c>
      <c r="C153">
        <v>1</v>
      </c>
      <c r="D153" t="s">
        <v>241</v>
      </c>
      <c r="E153" t="s">
        <v>22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242</v>
      </c>
      <c r="L153" t="s">
        <v>20</v>
      </c>
      <c r="M153">
        <v>2</v>
      </c>
      <c r="N153">
        <f>_xlfn.IFNA(VLOOKUP(D153,'[1]male names'!A:E,5,FALSE),0)</f>
        <v>0</v>
      </c>
      <c r="O153">
        <f>SUMIFS('[1]female names parantheses'!E:E,'[1]female names parantheses'!A:A,[1]Sheet1!D153)</f>
        <v>1</v>
      </c>
      <c r="P153">
        <f>_xlfn.IFNA(VLOOKUP(LEFT(K153,1),[1]top!$M$1:$N$8,2,FALSE),VLOOKUP(C153,[1]top!$N$10:$P$12,3,FALSE))</f>
        <v>0.5</v>
      </c>
      <c r="Q153">
        <f t="shared" si="2"/>
        <v>6.006006006006006E-3</v>
      </c>
    </row>
    <row r="154" spans="1:17" x14ac:dyDescent="0.35">
      <c r="A154">
        <v>153</v>
      </c>
      <c r="B154">
        <v>0</v>
      </c>
      <c r="C154">
        <v>3</v>
      </c>
      <c r="D154" t="s">
        <v>243</v>
      </c>
      <c r="E154" t="s">
        <v>18</v>
      </c>
      <c r="F154">
        <v>55.5</v>
      </c>
      <c r="G154">
        <v>0</v>
      </c>
      <c r="H154">
        <v>0</v>
      </c>
      <c r="I154" t="s">
        <v>244</v>
      </c>
      <c r="J154">
        <v>8.0500000000000007</v>
      </c>
      <c r="L154" t="s">
        <v>20</v>
      </c>
      <c r="M154">
        <v>1</v>
      </c>
      <c r="N154">
        <f>_xlfn.IFNA(VLOOKUP(D154,'[1]male names'!A:E,5,FALSE),0)</f>
        <v>0</v>
      </c>
      <c r="O154">
        <f>SUMIFS('[1]female names parantheses'!E:E,'[1]female names parantheses'!A:A,[1]Sheet1!D154)</f>
        <v>0</v>
      </c>
      <c r="P154">
        <f>_xlfn.IFNA(VLOOKUP(LEFT(K154,1),[1]top!$M$1:$N$8,2,FALSE),VLOOKUP(C154,[1]top!$N$10:$P$12,3,FALSE))</f>
        <v>0.19999999999999998</v>
      </c>
      <c r="Q154">
        <f t="shared" si="2"/>
        <v>0.5</v>
      </c>
    </row>
    <row r="155" spans="1:17" x14ac:dyDescent="0.35">
      <c r="A155">
        <v>154</v>
      </c>
      <c r="B155">
        <v>0</v>
      </c>
      <c r="C155">
        <v>3</v>
      </c>
      <c r="D155" t="s">
        <v>245</v>
      </c>
      <c r="E155" t="s">
        <v>18</v>
      </c>
      <c r="F155">
        <v>40.5</v>
      </c>
      <c r="G155">
        <v>0</v>
      </c>
      <c r="H155">
        <v>2</v>
      </c>
      <c r="I155" t="s">
        <v>246</v>
      </c>
      <c r="J155">
        <v>14.5</v>
      </c>
      <c r="L155" t="s">
        <v>20</v>
      </c>
      <c r="M155">
        <v>3</v>
      </c>
      <c r="N155">
        <f>_xlfn.IFNA(VLOOKUP(D155,'[1]male names'!A:E,5,FALSE),0)</f>
        <v>0</v>
      </c>
      <c r="O155">
        <f>SUMIFS('[1]female names parantheses'!E:E,'[1]female names parantheses'!A:A,[1]Sheet1!D155)</f>
        <v>0</v>
      </c>
      <c r="P155">
        <f>_xlfn.IFNA(VLOOKUP(LEFT(K155,1),[1]top!$M$1:$N$8,2,FALSE),VLOOKUP(C155,[1]top!$N$10:$P$12,3,FALSE))</f>
        <v>0.19999999999999998</v>
      </c>
      <c r="Q155">
        <f t="shared" si="2"/>
        <v>0.5</v>
      </c>
    </row>
    <row r="156" spans="1:17" x14ac:dyDescent="0.35">
      <c r="A156">
        <v>155</v>
      </c>
      <c r="B156">
        <v>0</v>
      </c>
      <c r="C156">
        <v>3</v>
      </c>
      <c r="D156" t="s">
        <v>247</v>
      </c>
      <c r="E156" t="s">
        <v>18</v>
      </c>
      <c r="G156">
        <v>0</v>
      </c>
      <c r="H156">
        <v>0</v>
      </c>
      <c r="I156" t="s">
        <v>248</v>
      </c>
      <c r="J156">
        <v>7.3125</v>
      </c>
      <c r="L156" t="s">
        <v>20</v>
      </c>
      <c r="M156">
        <v>1</v>
      </c>
      <c r="N156">
        <f>_xlfn.IFNA(VLOOKUP(D156,'[1]male names'!A:E,5,FALSE),0)</f>
        <v>0</v>
      </c>
      <c r="O156">
        <f>SUMIFS('[1]female names parantheses'!E:E,'[1]female names parantheses'!A:A,[1]Sheet1!D156)</f>
        <v>0</v>
      </c>
      <c r="P156">
        <f>_xlfn.IFNA(VLOOKUP(LEFT(K156,1),[1]top!$M$1:$N$8,2,FALSE),VLOOKUP(C156,[1]top!$N$10:$P$12,3,FALSE))</f>
        <v>0.19999999999999998</v>
      </c>
      <c r="Q156">
        <f t="shared" si="2"/>
        <v>0.5</v>
      </c>
    </row>
    <row r="157" spans="1:17" x14ac:dyDescent="0.35">
      <c r="A157">
        <v>156</v>
      </c>
      <c r="B157">
        <v>0</v>
      </c>
      <c r="C157">
        <v>1</v>
      </c>
      <c r="D157" t="s">
        <v>249</v>
      </c>
      <c r="E157" t="s">
        <v>18</v>
      </c>
      <c r="F157">
        <v>51</v>
      </c>
      <c r="G157">
        <v>0</v>
      </c>
      <c r="H157">
        <v>1</v>
      </c>
      <c r="I157" t="s">
        <v>250</v>
      </c>
      <c r="J157">
        <v>61.379199999999997</v>
      </c>
      <c r="L157" t="s">
        <v>25</v>
      </c>
      <c r="M157">
        <v>2</v>
      </c>
      <c r="N157">
        <f>_xlfn.IFNA(VLOOKUP(D157,'[1]male names'!A:E,5,FALSE),0)</f>
        <v>0</v>
      </c>
      <c r="O157">
        <f>SUMIFS('[1]female names parantheses'!E:E,'[1]female names parantheses'!A:A,[1]Sheet1!D157)</f>
        <v>0</v>
      </c>
      <c r="P157">
        <f>_xlfn.IFNA(VLOOKUP(LEFT(K157,1),[1]top!$M$1:$N$8,2,FALSE),VLOOKUP(C157,[1]top!$N$10:$P$12,3,FALSE))</f>
        <v>0.49999999999999989</v>
      </c>
      <c r="Q157">
        <f t="shared" si="2"/>
        <v>0.5</v>
      </c>
    </row>
    <row r="158" spans="1:17" x14ac:dyDescent="0.35">
      <c r="A158">
        <v>157</v>
      </c>
      <c r="B158">
        <v>1</v>
      </c>
      <c r="C158">
        <v>3</v>
      </c>
      <c r="D158" t="s">
        <v>251</v>
      </c>
      <c r="E158" t="s">
        <v>22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32</v>
      </c>
      <c r="M158">
        <v>1</v>
      </c>
      <c r="N158">
        <f>_xlfn.IFNA(VLOOKUP(D158,'[1]male names'!A:E,5,FALSE),0)</f>
        <v>0</v>
      </c>
      <c r="O158">
        <f>SUMIFS('[1]female names parantheses'!E:E,'[1]female names parantheses'!A:A,[1]Sheet1!D158)</f>
        <v>0</v>
      </c>
      <c r="P158">
        <f>_xlfn.IFNA(VLOOKUP(LEFT(K158,1),[1]top!$M$1:$N$8,2,FALSE),VLOOKUP(C158,[1]top!$N$10:$P$12,3,FALSE))</f>
        <v>0.19999999999999998</v>
      </c>
      <c r="Q158">
        <f t="shared" si="2"/>
        <v>0.5</v>
      </c>
    </row>
    <row r="159" spans="1:17" x14ac:dyDescent="0.35">
      <c r="A159">
        <v>158</v>
      </c>
      <c r="B159">
        <v>0</v>
      </c>
      <c r="C159">
        <v>3</v>
      </c>
      <c r="D159" t="s">
        <v>252</v>
      </c>
      <c r="E159" t="s">
        <v>18</v>
      </c>
      <c r="F159">
        <v>30</v>
      </c>
      <c r="G159">
        <v>0</v>
      </c>
      <c r="H159">
        <v>0</v>
      </c>
      <c r="I159" t="s">
        <v>253</v>
      </c>
      <c r="J159">
        <v>8.0500000000000007</v>
      </c>
      <c r="L159" t="s">
        <v>20</v>
      </c>
      <c r="M159">
        <v>1</v>
      </c>
      <c r="N159">
        <f>_xlfn.IFNA(VLOOKUP(D159,'[1]male names'!A:E,5,FALSE),0)</f>
        <v>0</v>
      </c>
      <c r="O159">
        <f>SUMIFS('[1]female names parantheses'!E:E,'[1]female names parantheses'!A:A,[1]Sheet1!D159)</f>
        <v>0</v>
      </c>
      <c r="P159">
        <f>_xlfn.IFNA(VLOOKUP(LEFT(K159,1),[1]top!$M$1:$N$8,2,FALSE),VLOOKUP(C159,[1]top!$N$10:$P$12,3,FALSE))</f>
        <v>0.19999999999999998</v>
      </c>
      <c r="Q159">
        <f t="shared" si="2"/>
        <v>0.5</v>
      </c>
    </row>
    <row r="160" spans="1:17" x14ac:dyDescent="0.35">
      <c r="A160">
        <v>159</v>
      </c>
      <c r="B160">
        <v>0</v>
      </c>
      <c r="C160">
        <v>3</v>
      </c>
      <c r="D160" t="s">
        <v>254</v>
      </c>
      <c r="E160" t="s">
        <v>18</v>
      </c>
      <c r="G160">
        <v>0</v>
      </c>
      <c r="H160">
        <v>0</v>
      </c>
      <c r="I160">
        <v>315037</v>
      </c>
      <c r="J160">
        <v>8.6624999999999996</v>
      </c>
      <c r="L160" t="s">
        <v>20</v>
      </c>
      <c r="M160">
        <v>1</v>
      </c>
      <c r="N160">
        <f>_xlfn.IFNA(VLOOKUP(D160,'[1]male names'!A:E,5,FALSE),0)</f>
        <v>0</v>
      </c>
      <c r="O160">
        <f>SUMIFS('[1]female names parantheses'!E:E,'[1]female names parantheses'!A:A,[1]Sheet1!D160)</f>
        <v>0</v>
      </c>
      <c r="P160">
        <f>_xlfn.IFNA(VLOOKUP(LEFT(K160,1),[1]top!$M$1:$N$8,2,FALSE),VLOOKUP(C160,[1]top!$N$10:$P$12,3,FALSE))</f>
        <v>0.19999999999999998</v>
      </c>
      <c r="Q160">
        <f t="shared" si="2"/>
        <v>0.5</v>
      </c>
    </row>
    <row r="161" spans="1:17" x14ac:dyDescent="0.35">
      <c r="A161">
        <v>160</v>
      </c>
      <c r="B161">
        <v>0</v>
      </c>
      <c r="C161">
        <v>3</v>
      </c>
      <c r="D161" t="s">
        <v>255</v>
      </c>
      <c r="E161" t="s">
        <v>18</v>
      </c>
      <c r="G161">
        <v>8</v>
      </c>
      <c r="H161">
        <v>2</v>
      </c>
      <c r="I161" t="s">
        <v>256</v>
      </c>
      <c r="J161">
        <v>69.55</v>
      </c>
      <c r="L161" t="s">
        <v>20</v>
      </c>
      <c r="M161">
        <v>11</v>
      </c>
      <c r="N161">
        <f>_xlfn.IFNA(VLOOKUP(D161,'[1]male names'!A:E,5,FALSE),0)</f>
        <v>0</v>
      </c>
      <c r="O161">
        <f>SUMIFS('[1]female names parantheses'!E:E,'[1]female names parantheses'!A:A,[1]Sheet1!D161)</f>
        <v>0</v>
      </c>
      <c r="P161">
        <f>_xlfn.IFNA(VLOOKUP(LEFT(K161,1),[1]top!$M$1:$N$8,2,FALSE),VLOOKUP(C161,[1]top!$N$10:$P$12,3,FALSE))</f>
        <v>0.19999999999999998</v>
      </c>
      <c r="Q161">
        <f t="shared" si="2"/>
        <v>0.5</v>
      </c>
    </row>
    <row r="162" spans="1:17" x14ac:dyDescent="0.35">
      <c r="A162">
        <v>161</v>
      </c>
      <c r="B162">
        <v>0</v>
      </c>
      <c r="C162">
        <v>3</v>
      </c>
      <c r="D162" t="s">
        <v>257</v>
      </c>
      <c r="E162" t="s">
        <v>18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20</v>
      </c>
      <c r="M162">
        <v>2</v>
      </c>
      <c r="N162">
        <f>_xlfn.IFNA(VLOOKUP(D162,'[1]male names'!A:E,5,FALSE),0)</f>
        <v>0</v>
      </c>
      <c r="O162">
        <f>SUMIFS('[1]female names parantheses'!E:E,'[1]female names parantheses'!A:A,[1]Sheet1!D162)</f>
        <v>0</v>
      </c>
      <c r="P162">
        <f>_xlfn.IFNA(VLOOKUP(LEFT(K162,1),[1]top!$M$1:$N$8,2,FALSE),VLOOKUP(C162,[1]top!$N$10:$P$12,3,FALSE))</f>
        <v>0.19999999999999998</v>
      </c>
      <c r="Q162">
        <f t="shared" si="2"/>
        <v>0.5</v>
      </c>
    </row>
    <row r="163" spans="1:17" x14ac:dyDescent="0.35">
      <c r="A163">
        <v>162</v>
      </c>
      <c r="B163">
        <v>1</v>
      </c>
      <c r="C163">
        <v>2</v>
      </c>
      <c r="D163" t="s">
        <v>258</v>
      </c>
      <c r="E163" t="s">
        <v>22</v>
      </c>
      <c r="F163">
        <v>40</v>
      </c>
      <c r="G163">
        <v>0</v>
      </c>
      <c r="H163">
        <v>0</v>
      </c>
      <c r="I163" t="s">
        <v>259</v>
      </c>
      <c r="J163">
        <v>15.75</v>
      </c>
      <c r="L163" t="s">
        <v>20</v>
      </c>
      <c r="M163">
        <v>2</v>
      </c>
      <c r="N163">
        <f>_xlfn.IFNA(VLOOKUP(D163,'[1]male names'!A:E,5,FALSE),0)</f>
        <v>0</v>
      </c>
      <c r="O163">
        <f>SUMIFS('[1]female names parantheses'!E:E,'[1]female names parantheses'!A:A,[1]Sheet1!D163)</f>
        <v>0</v>
      </c>
      <c r="P163">
        <f>_xlfn.IFNA(VLOOKUP(LEFT(K163,1),[1]top!$M$1:$N$8,2,FALSE),VLOOKUP(C163,[1]top!$N$10:$P$12,3,FALSE))</f>
        <v>0.3</v>
      </c>
      <c r="Q163">
        <f t="shared" si="2"/>
        <v>0.5</v>
      </c>
    </row>
    <row r="164" spans="1:17" x14ac:dyDescent="0.35">
      <c r="A164">
        <v>163</v>
      </c>
      <c r="B164">
        <v>0</v>
      </c>
      <c r="C164">
        <v>3</v>
      </c>
      <c r="D164" t="s">
        <v>260</v>
      </c>
      <c r="E164" t="s">
        <v>18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20</v>
      </c>
      <c r="M164">
        <v>1</v>
      </c>
      <c r="N164">
        <f>_xlfn.IFNA(VLOOKUP(D164,'[1]male names'!A:E,5,FALSE),0)</f>
        <v>0</v>
      </c>
      <c r="O164">
        <f>SUMIFS('[1]female names parantheses'!E:E,'[1]female names parantheses'!A:A,[1]Sheet1!D164)</f>
        <v>0</v>
      </c>
      <c r="P164">
        <f>_xlfn.IFNA(VLOOKUP(LEFT(K164,1),[1]top!$M$1:$N$8,2,FALSE),VLOOKUP(C164,[1]top!$N$10:$P$12,3,FALSE))</f>
        <v>0.19999999999999998</v>
      </c>
      <c r="Q164">
        <f t="shared" si="2"/>
        <v>0.5</v>
      </c>
    </row>
    <row r="165" spans="1:17" x14ac:dyDescent="0.35">
      <c r="A165">
        <v>164</v>
      </c>
      <c r="B165">
        <v>0</v>
      </c>
      <c r="C165">
        <v>3</v>
      </c>
      <c r="D165" t="s">
        <v>261</v>
      </c>
      <c r="E165" t="s">
        <v>18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20</v>
      </c>
      <c r="M165">
        <v>1</v>
      </c>
      <c r="N165">
        <f>_xlfn.IFNA(VLOOKUP(D165,'[1]male names'!A:E,5,FALSE),0)</f>
        <v>0</v>
      </c>
      <c r="O165">
        <f>SUMIFS('[1]female names parantheses'!E:E,'[1]female names parantheses'!A:A,[1]Sheet1!D165)</f>
        <v>0</v>
      </c>
      <c r="P165">
        <f>_xlfn.IFNA(VLOOKUP(LEFT(K165,1),[1]top!$M$1:$N$8,2,FALSE),VLOOKUP(C165,[1]top!$N$10:$P$12,3,FALSE))</f>
        <v>0.19999999999999998</v>
      </c>
      <c r="Q165">
        <f t="shared" si="2"/>
        <v>0.5</v>
      </c>
    </row>
    <row r="166" spans="1:17" x14ac:dyDescent="0.35">
      <c r="A166">
        <v>165</v>
      </c>
      <c r="B166">
        <v>0</v>
      </c>
      <c r="C166">
        <v>3</v>
      </c>
      <c r="D166" t="s">
        <v>262</v>
      </c>
      <c r="E166" t="s">
        <v>18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20</v>
      </c>
      <c r="M166">
        <v>7</v>
      </c>
      <c r="N166">
        <f>_xlfn.IFNA(VLOOKUP(D166,'[1]male names'!A:E,5,FALSE),0)</f>
        <v>0</v>
      </c>
      <c r="O166">
        <f>SUMIFS('[1]female names parantheses'!E:E,'[1]female names parantheses'!A:A,[1]Sheet1!D166)</f>
        <v>0</v>
      </c>
      <c r="P166">
        <f>_xlfn.IFNA(VLOOKUP(LEFT(K166,1),[1]top!$M$1:$N$8,2,FALSE),VLOOKUP(C166,[1]top!$N$10:$P$12,3,FALSE))</f>
        <v>0.19999999999999998</v>
      </c>
      <c r="Q166">
        <f t="shared" si="2"/>
        <v>0.5</v>
      </c>
    </row>
    <row r="167" spans="1:17" x14ac:dyDescent="0.35">
      <c r="A167">
        <v>166</v>
      </c>
      <c r="B167">
        <v>1</v>
      </c>
      <c r="C167">
        <v>3</v>
      </c>
      <c r="D167" t="s">
        <v>263</v>
      </c>
      <c r="E167" t="s">
        <v>18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20</v>
      </c>
      <c r="M167">
        <v>3</v>
      </c>
      <c r="N167">
        <f>_xlfn.IFNA(VLOOKUP(D167,'[1]male names'!A:E,5,FALSE),0)</f>
        <v>0</v>
      </c>
      <c r="O167">
        <f>SUMIFS('[1]female names parantheses'!E:E,'[1]female names parantheses'!A:A,[1]Sheet1!D167)</f>
        <v>0</v>
      </c>
      <c r="P167">
        <f>_xlfn.IFNA(VLOOKUP(LEFT(K167,1),[1]top!$M$1:$N$8,2,FALSE),VLOOKUP(C167,[1]top!$N$10:$P$12,3,FALSE))</f>
        <v>0.19999999999999998</v>
      </c>
      <c r="Q167">
        <f t="shared" si="2"/>
        <v>0.5</v>
      </c>
    </row>
    <row r="168" spans="1:17" x14ac:dyDescent="0.35">
      <c r="A168">
        <v>167</v>
      </c>
      <c r="B168">
        <v>1</v>
      </c>
      <c r="C168">
        <v>1</v>
      </c>
      <c r="D168" t="s">
        <v>264</v>
      </c>
      <c r="E168" t="s">
        <v>22</v>
      </c>
      <c r="G168">
        <v>0</v>
      </c>
      <c r="H168">
        <v>1</v>
      </c>
      <c r="I168">
        <v>113505</v>
      </c>
      <c r="J168">
        <v>55</v>
      </c>
      <c r="K168" t="s">
        <v>265</v>
      </c>
      <c r="L168" t="s">
        <v>20</v>
      </c>
      <c r="M168">
        <v>2</v>
      </c>
      <c r="N168">
        <f>_xlfn.IFNA(VLOOKUP(D168,'[1]male names'!A:E,5,FALSE),0)</f>
        <v>0</v>
      </c>
      <c r="O168">
        <f>SUMIFS('[1]female names parantheses'!E:E,'[1]female names parantheses'!A:A,[1]Sheet1!D168)</f>
        <v>0</v>
      </c>
      <c r="P168">
        <f>_xlfn.IFNA(VLOOKUP(LEFT(K168,1),[1]top!$M$1:$N$8,2,FALSE),VLOOKUP(C168,[1]top!$N$10:$P$12,3,FALSE))</f>
        <v>0.3</v>
      </c>
      <c r="Q168">
        <f t="shared" si="2"/>
        <v>0.9</v>
      </c>
    </row>
    <row r="169" spans="1:17" x14ac:dyDescent="0.35">
      <c r="A169">
        <v>168</v>
      </c>
      <c r="B169">
        <v>0</v>
      </c>
      <c r="C169">
        <v>3</v>
      </c>
      <c r="D169" t="s">
        <v>266</v>
      </c>
      <c r="E169" t="s">
        <v>22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20</v>
      </c>
      <c r="M169">
        <v>6</v>
      </c>
      <c r="N169">
        <f>_xlfn.IFNA(VLOOKUP(D169,'[1]male names'!A:E,5,FALSE),0)</f>
        <v>0</v>
      </c>
      <c r="O169">
        <f>SUMIFS('[1]female names parantheses'!E:E,'[1]female names parantheses'!A:A,[1]Sheet1!D169)</f>
        <v>1</v>
      </c>
      <c r="P169">
        <f>_xlfn.IFNA(VLOOKUP(LEFT(K169,1),[1]top!$M$1:$N$8,2,FALSE),VLOOKUP(C169,[1]top!$N$10:$P$12,3,FALSE))</f>
        <v>0.19999999999999998</v>
      </c>
      <c r="Q169">
        <f t="shared" si="2"/>
        <v>0.5</v>
      </c>
    </row>
    <row r="170" spans="1:17" x14ac:dyDescent="0.35">
      <c r="A170">
        <v>169</v>
      </c>
      <c r="B170">
        <v>0</v>
      </c>
      <c r="C170">
        <v>1</v>
      </c>
      <c r="D170" t="s">
        <v>267</v>
      </c>
      <c r="E170" t="s">
        <v>18</v>
      </c>
      <c r="G170">
        <v>0</v>
      </c>
      <c r="H170">
        <v>0</v>
      </c>
      <c r="I170" t="s">
        <v>268</v>
      </c>
      <c r="J170">
        <v>25.925000000000001</v>
      </c>
      <c r="L170" t="s">
        <v>20</v>
      </c>
      <c r="M170">
        <v>1</v>
      </c>
      <c r="N170">
        <f>_xlfn.IFNA(VLOOKUP(D170,'[1]male names'!A:E,5,FALSE),0)</f>
        <v>0</v>
      </c>
      <c r="O170">
        <f>SUMIFS('[1]female names parantheses'!E:E,'[1]female names parantheses'!A:A,[1]Sheet1!D170)</f>
        <v>0</v>
      </c>
      <c r="P170">
        <f>_xlfn.IFNA(VLOOKUP(LEFT(K170,1),[1]top!$M$1:$N$8,2,FALSE),VLOOKUP(C170,[1]top!$N$10:$P$12,3,FALSE))</f>
        <v>0.49999999999999989</v>
      </c>
      <c r="Q170">
        <f t="shared" si="2"/>
        <v>0.5</v>
      </c>
    </row>
    <row r="171" spans="1:17" x14ac:dyDescent="0.35">
      <c r="A171">
        <v>170</v>
      </c>
      <c r="B171">
        <v>0</v>
      </c>
      <c r="C171">
        <v>3</v>
      </c>
      <c r="D171" t="s">
        <v>269</v>
      </c>
      <c r="E171" t="s">
        <v>18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20</v>
      </c>
      <c r="M171">
        <v>8</v>
      </c>
      <c r="N171">
        <f>_xlfn.IFNA(VLOOKUP(D171,'[1]male names'!A:E,5,FALSE),0)</f>
        <v>0</v>
      </c>
      <c r="O171">
        <f>SUMIFS('[1]female names parantheses'!E:E,'[1]female names parantheses'!A:A,[1]Sheet1!D171)</f>
        <v>0</v>
      </c>
      <c r="P171">
        <f>_xlfn.IFNA(VLOOKUP(LEFT(K171,1),[1]top!$M$1:$N$8,2,FALSE),VLOOKUP(C171,[1]top!$N$10:$P$12,3,FALSE))</f>
        <v>0.19999999999999998</v>
      </c>
      <c r="Q171">
        <f t="shared" si="2"/>
        <v>0.5</v>
      </c>
    </row>
    <row r="172" spans="1:17" x14ac:dyDescent="0.35">
      <c r="A172">
        <v>171</v>
      </c>
      <c r="B172">
        <v>0</v>
      </c>
      <c r="C172">
        <v>1</v>
      </c>
      <c r="D172" t="s">
        <v>270</v>
      </c>
      <c r="E172" t="s">
        <v>18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271</v>
      </c>
      <c r="L172" t="s">
        <v>20</v>
      </c>
      <c r="M172">
        <v>1</v>
      </c>
      <c r="N172">
        <f>_xlfn.IFNA(VLOOKUP(D172,'[1]male names'!A:E,5,FALSE),0)</f>
        <v>0</v>
      </c>
      <c r="O172">
        <f>SUMIFS('[1]female names parantheses'!E:E,'[1]female names parantheses'!A:A,[1]Sheet1!D172)</f>
        <v>0</v>
      </c>
      <c r="P172">
        <f>_xlfn.IFNA(VLOOKUP(LEFT(K172,1),[1]top!$M$1:$N$8,2,FALSE),VLOOKUP(C172,[1]top!$N$10:$P$12,3,FALSE))</f>
        <v>0.6</v>
      </c>
      <c r="Q172">
        <f t="shared" si="2"/>
        <v>6.9090909090909092E-2</v>
      </c>
    </row>
    <row r="173" spans="1:17" x14ac:dyDescent="0.35">
      <c r="A173">
        <v>172</v>
      </c>
      <c r="B173">
        <v>0</v>
      </c>
      <c r="C173">
        <v>3</v>
      </c>
      <c r="D173" t="s">
        <v>272</v>
      </c>
      <c r="E173" t="s">
        <v>18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32</v>
      </c>
      <c r="M173">
        <v>6</v>
      </c>
      <c r="N173">
        <f>_xlfn.IFNA(VLOOKUP(D173,'[1]male names'!A:E,5,FALSE),0)</f>
        <v>0</v>
      </c>
      <c r="O173">
        <f>SUMIFS('[1]female names parantheses'!E:E,'[1]female names parantheses'!A:A,[1]Sheet1!D173)</f>
        <v>0</v>
      </c>
      <c r="P173">
        <f>_xlfn.IFNA(VLOOKUP(LEFT(K173,1),[1]top!$M$1:$N$8,2,FALSE),VLOOKUP(C173,[1]top!$N$10:$P$12,3,FALSE))</f>
        <v>0.19999999999999998</v>
      </c>
      <c r="Q173">
        <f t="shared" si="2"/>
        <v>0.5</v>
      </c>
    </row>
    <row r="174" spans="1:17" x14ac:dyDescent="0.35">
      <c r="A174">
        <v>173</v>
      </c>
      <c r="B174">
        <v>1</v>
      </c>
      <c r="C174">
        <v>3</v>
      </c>
      <c r="D174" t="s">
        <v>273</v>
      </c>
      <c r="E174" t="s">
        <v>22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20</v>
      </c>
      <c r="M174">
        <v>3</v>
      </c>
      <c r="N174">
        <f>_xlfn.IFNA(VLOOKUP(D174,'[1]male names'!A:E,5,FALSE),0)</f>
        <v>0</v>
      </c>
      <c r="O174">
        <f>SUMIFS('[1]female names parantheses'!E:E,'[1]female names parantheses'!A:A,[1]Sheet1!D174)</f>
        <v>0</v>
      </c>
      <c r="P174">
        <f>_xlfn.IFNA(VLOOKUP(LEFT(K174,1),[1]top!$M$1:$N$8,2,FALSE),VLOOKUP(C174,[1]top!$N$10:$P$12,3,FALSE))</f>
        <v>0.19999999999999998</v>
      </c>
      <c r="Q174">
        <f t="shared" si="2"/>
        <v>0.5</v>
      </c>
    </row>
    <row r="175" spans="1:17" x14ac:dyDescent="0.35">
      <c r="A175">
        <v>174</v>
      </c>
      <c r="B175">
        <v>0</v>
      </c>
      <c r="C175">
        <v>3</v>
      </c>
      <c r="D175" t="s">
        <v>274</v>
      </c>
      <c r="E175" t="s">
        <v>18</v>
      </c>
      <c r="F175">
        <v>21</v>
      </c>
      <c r="G175">
        <v>0</v>
      </c>
      <c r="H175">
        <v>0</v>
      </c>
      <c r="I175" t="s">
        <v>275</v>
      </c>
      <c r="J175">
        <v>7.9249999999999998</v>
      </c>
      <c r="L175" t="s">
        <v>20</v>
      </c>
      <c r="M175">
        <v>1</v>
      </c>
      <c r="N175">
        <f>_xlfn.IFNA(VLOOKUP(D175,'[1]male names'!A:E,5,FALSE),0)</f>
        <v>0</v>
      </c>
      <c r="O175">
        <f>SUMIFS('[1]female names parantheses'!E:E,'[1]female names parantheses'!A:A,[1]Sheet1!D175)</f>
        <v>0</v>
      </c>
      <c r="P175">
        <f>_xlfn.IFNA(VLOOKUP(LEFT(K175,1),[1]top!$M$1:$N$8,2,FALSE),VLOOKUP(C175,[1]top!$N$10:$P$12,3,FALSE))</f>
        <v>0.19999999999999998</v>
      </c>
      <c r="Q175">
        <f t="shared" si="2"/>
        <v>0.5</v>
      </c>
    </row>
    <row r="176" spans="1:17" x14ac:dyDescent="0.35">
      <c r="A176">
        <v>175</v>
      </c>
      <c r="B176">
        <v>0</v>
      </c>
      <c r="C176">
        <v>1</v>
      </c>
      <c r="D176" t="s">
        <v>276</v>
      </c>
      <c r="E176" t="s">
        <v>18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277</v>
      </c>
      <c r="L176" t="s">
        <v>25</v>
      </c>
      <c r="M176">
        <v>1</v>
      </c>
      <c r="N176">
        <f>_xlfn.IFNA(VLOOKUP(D176,'[1]male names'!A:E,5,FALSE),0)</f>
        <v>1</v>
      </c>
      <c r="O176">
        <f>SUMIFS('[1]female names parantheses'!E:E,'[1]female names parantheses'!A:A,[1]Sheet1!D176)</f>
        <v>0</v>
      </c>
      <c r="P176">
        <f>_xlfn.IFNA(VLOOKUP(LEFT(K176,1),[1]top!$M$1:$N$8,2,FALSE),VLOOKUP(C176,[1]top!$N$10:$P$12,3,FALSE))</f>
        <v>0.7</v>
      </c>
      <c r="Q176">
        <f t="shared" si="2"/>
        <v>2.3972602739726026E-2</v>
      </c>
    </row>
    <row r="177" spans="1:17" x14ac:dyDescent="0.35">
      <c r="A177">
        <v>176</v>
      </c>
      <c r="B177">
        <v>0</v>
      </c>
      <c r="C177">
        <v>3</v>
      </c>
      <c r="D177" t="s">
        <v>278</v>
      </c>
      <c r="E177" t="s">
        <v>18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20</v>
      </c>
      <c r="M177">
        <v>1</v>
      </c>
      <c r="N177">
        <f>_xlfn.IFNA(VLOOKUP(D177,'[1]male names'!A:E,5,FALSE),0)</f>
        <v>1</v>
      </c>
      <c r="O177">
        <f>SUMIFS('[1]female names parantheses'!E:E,'[1]female names parantheses'!A:A,[1]Sheet1!D177)</f>
        <v>0</v>
      </c>
      <c r="P177">
        <f>_xlfn.IFNA(VLOOKUP(LEFT(K177,1),[1]top!$M$1:$N$8,2,FALSE),VLOOKUP(C177,[1]top!$N$10:$P$12,3,FALSE))</f>
        <v>0.19999999999999998</v>
      </c>
      <c r="Q177">
        <f t="shared" si="2"/>
        <v>0.5</v>
      </c>
    </row>
    <row r="178" spans="1:17" x14ac:dyDescent="0.35">
      <c r="A178">
        <v>177</v>
      </c>
      <c r="B178">
        <v>0</v>
      </c>
      <c r="C178">
        <v>3</v>
      </c>
      <c r="D178" t="s">
        <v>279</v>
      </c>
      <c r="E178" t="s">
        <v>18</v>
      </c>
      <c r="G178">
        <v>3</v>
      </c>
      <c r="H178">
        <v>1</v>
      </c>
      <c r="I178">
        <v>4133</v>
      </c>
      <c r="J178">
        <v>25.466699999999999</v>
      </c>
      <c r="L178" t="s">
        <v>20</v>
      </c>
      <c r="M178">
        <v>5</v>
      </c>
      <c r="N178">
        <f>_xlfn.IFNA(VLOOKUP(D178,'[1]male names'!A:E,5,FALSE),0)</f>
        <v>0</v>
      </c>
      <c r="O178">
        <f>SUMIFS('[1]female names parantheses'!E:E,'[1]female names parantheses'!A:A,[1]Sheet1!D178)</f>
        <v>0</v>
      </c>
      <c r="P178">
        <f>_xlfn.IFNA(VLOOKUP(LEFT(K178,1),[1]top!$M$1:$N$8,2,FALSE),VLOOKUP(C178,[1]top!$N$10:$P$12,3,FALSE))</f>
        <v>0.19999999999999998</v>
      </c>
      <c r="Q178">
        <f t="shared" si="2"/>
        <v>0.5</v>
      </c>
    </row>
    <row r="179" spans="1:17" x14ac:dyDescent="0.35">
      <c r="A179">
        <v>178</v>
      </c>
      <c r="B179">
        <v>0</v>
      </c>
      <c r="C179">
        <v>1</v>
      </c>
      <c r="D179" t="s">
        <v>280</v>
      </c>
      <c r="E179" t="s">
        <v>22</v>
      </c>
      <c r="F179">
        <v>50</v>
      </c>
      <c r="G179">
        <v>0</v>
      </c>
      <c r="H179">
        <v>0</v>
      </c>
      <c r="I179" t="s">
        <v>281</v>
      </c>
      <c r="J179">
        <v>28.712499999999999</v>
      </c>
      <c r="K179" t="s">
        <v>282</v>
      </c>
      <c r="L179" t="s">
        <v>25</v>
      </c>
      <c r="M179">
        <v>1</v>
      </c>
      <c r="N179">
        <f>_xlfn.IFNA(VLOOKUP(D179,'[1]male names'!A:E,5,FALSE),0)</f>
        <v>0</v>
      </c>
      <c r="O179">
        <f>SUMIFS('[1]female names parantheses'!E:E,'[1]female names parantheses'!A:A,[1]Sheet1!D179)</f>
        <v>0</v>
      </c>
      <c r="P179">
        <f>_xlfn.IFNA(VLOOKUP(LEFT(K179,1),[1]top!$M$1:$N$8,2,FALSE),VLOOKUP(C179,[1]top!$N$10:$P$12,3,FALSE))</f>
        <v>0.5</v>
      </c>
      <c r="Q179">
        <f t="shared" si="2"/>
        <v>0.14714714714714713</v>
      </c>
    </row>
    <row r="180" spans="1:17" x14ac:dyDescent="0.35">
      <c r="A180">
        <v>179</v>
      </c>
      <c r="B180">
        <v>0</v>
      </c>
      <c r="C180">
        <v>2</v>
      </c>
      <c r="D180" t="s">
        <v>283</v>
      </c>
      <c r="E180" t="s">
        <v>18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20</v>
      </c>
      <c r="M180">
        <v>1</v>
      </c>
      <c r="N180">
        <f>_xlfn.IFNA(VLOOKUP(D180,'[1]male names'!A:E,5,FALSE),0)</f>
        <v>0</v>
      </c>
      <c r="O180">
        <f>SUMIFS('[1]female names parantheses'!E:E,'[1]female names parantheses'!A:A,[1]Sheet1!D180)</f>
        <v>0</v>
      </c>
      <c r="P180">
        <f>_xlfn.IFNA(VLOOKUP(LEFT(K180,1),[1]top!$M$1:$N$8,2,FALSE),VLOOKUP(C180,[1]top!$N$10:$P$12,3,FALSE))</f>
        <v>0.3</v>
      </c>
      <c r="Q180">
        <f t="shared" si="2"/>
        <v>0.5</v>
      </c>
    </row>
    <row r="181" spans="1:17" x14ac:dyDescent="0.35">
      <c r="A181">
        <v>180</v>
      </c>
      <c r="B181">
        <v>0</v>
      </c>
      <c r="C181">
        <v>3</v>
      </c>
      <c r="D181" t="s">
        <v>284</v>
      </c>
      <c r="E181" t="s">
        <v>18</v>
      </c>
      <c r="F181">
        <v>36</v>
      </c>
      <c r="G181">
        <v>0</v>
      </c>
      <c r="H181">
        <v>0</v>
      </c>
      <c r="I181" t="s">
        <v>285</v>
      </c>
      <c r="J181">
        <v>0</v>
      </c>
      <c r="L181" t="s">
        <v>20</v>
      </c>
      <c r="M181">
        <v>4</v>
      </c>
      <c r="N181">
        <f>_xlfn.IFNA(VLOOKUP(D181,'[1]male names'!A:E,5,FALSE),0)</f>
        <v>0</v>
      </c>
      <c r="O181">
        <f>SUMIFS('[1]female names parantheses'!E:E,'[1]female names parantheses'!A:A,[1]Sheet1!D181)</f>
        <v>0</v>
      </c>
      <c r="P181">
        <f>_xlfn.IFNA(VLOOKUP(LEFT(K181,1),[1]top!$M$1:$N$8,2,FALSE),VLOOKUP(C181,[1]top!$N$10:$P$12,3,FALSE))</f>
        <v>0.19999999999999998</v>
      </c>
      <c r="Q181">
        <f t="shared" si="2"/>
        <v>0.5</v>
      </c>
    </row>
    <row r="182" spans="1:17" x14ac:dyDescent="0.35">
      <c r="A182">
        <v>181</v>
      </c>
      <c r="B182">
        <v>0</v>
      </c>
      <c r="C182">
        <v>3</v>
      </c>
      <c r="D182" t="s">
        <v>286</v>
      </c>
      <c r="E182" t="s">
        <v>22</v>
      </c>
      <c r="G182">
        <v>8</v>
      </c>
      <c r="H182">
        <v>2</v>
      </c>
      <c r="I182" t="s">
        <v>256</v>
      </c>
      <c r="J182">
        <v>69.55</v>
      </c>
      <c r="L182" t="s">
        <v>20</v>
      </c>
      <c r="M182">
        <v>11</v>
      </c>
      <c r="N182">
        <f>_xlfn.IFNA(VLOOKUP(D182,'[1]male names'!A:E,5,FALSE),0)</f>
        <v>0</v>
      </c>
      <c r="O182">
        <f>SUMIFS('[1]female names parantheses'!E:E,'[1]female names parantheses'!A:A,[1]Sheet1!D182)</f>
        <v>0</v>
      </c>
      <c r="P182">
        <f>_xlfn.IFNA(VLOOKUP(LEFT(K182,1),[1]top!$M$1:$N$8,2,FALSE),VLOOKUP(C182,[1]top!$N$10:$P$12,3,FALSE))</f>
        <v>0.19999999999999998</v>
      </c>
      <c r="Q182">
        <f t="shared" si="2"/>
        <v>0.5</v>
      </c>
    </row>
    <row r="183" spans="1:17" x14ac:dyDescent="0.35">
      <c r="A183">
        <v>182</v>
      </c>
      <c r="B183">
        <v>0</v>
      </c>
      <c r="C183">
        <v>2</v>
      </c>
      <c r="D183" t="s">
        <v>287</v>
      </c>
      <c r="E183" t="s">
        <v>18</v>
      </c>
      <c r="G183">
        <v>0</v>
      </c>
      <c r="H183">
        <v>0</v>
      </c>
      <c r="I183" t="s">
        <v>288</v>
      </c>
      <c r="J183">
        <v>15.05</v>
      </c>
      <c r="L183" t="s">
        <v>25</v>
      </c>
      <c r="M183">
        <v>1</v>
      </c>
      <c r="N183">
        <f>_xlfn.IFNA(VLOOKUP(D183,'[1]male names'!A:E,5,FALSE),0)</f>
        <v>0</v>
      </c>
      <c r="O183">
        <f>SUMIFS('[1]female names parantheses'!E:E,'[1]female names parantheses'!A:A,[1]Sheet1!D183)</f>
        <v>0</v>
      </c>
      <c r="P183">
        <f>_xlfn.IFNA(VLOOKUP(LEFT(K183,1),[1]top!$M$1:$N$8,2,FALSE),VLOOKUP(C183,[1]top!$N$10:$P$12,3,FALSE))</f>
        <v>0.3</v>
      </c>
      <c r="Q183">
        <f t="shared" si="2"/>
        <v>0.5</v>
      </c>
    </row>
    <row r="184" spans="1:17" x14ac:dyDescent="0.35">
      <c r="A184">
        <v>183</v>
      </c>
      <c r="B184">
        <v>0</v>
      </c>
      <c r="C184">
        <v>3</v>
      </c>
      <c r="D184" t="s">
        <v>289</v>
      </c>
      <c r="E184" t="s">
        <v>18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20</v>
      </c>
      <c r="M184">
        <v>7</v>
      </c>
      <c r="N184">
        <f>_xlfn.IFNA(VLOOKUP(D184,'[1]male names'!A:E,5,FALSE),0)</f>
        <v>0</v>
      </c>
      <c r="O184">
        <f>SUMIFS('[1]female names parantheses'!E:E,'[1]female names parantheses'!A:A,[1]Sheet1!D184)</f>
        <v>0</v>
      </c>
      <c r="P184">
        <f>_xlfn.IFNA(VLOOKUP(LEFT(K184,1),[1]top!$M$1:$N$8,2,FALSE),VLOOKUP(C184,[1]top!$N$10:$P$12,3,FALSE))</f>
        <v>0.19999999999999998</v>
      </c>
      <c r="Q184">
        <f t="shared" si="2"/>
        <v>0.5</v>
      </c>
    </row>
    <row r="185" spans="1:17" x14ac:dyDescent="0.35">
      <c r="A185">
        <v>184</v>
      </c>
      <c r="B185">
        <v>1</v>
      </c>
      <c r="C185">
        <v>2</v>
      </c>
      <c r="D185" t="s">
        <v>290</v>
      </c>
      <c r="E185" t="s">
        <v>18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291</v>
      </c>
      <c r="L185" t="s">
        <v>20</v>
      </c>
      <c r="M185">
        <v>4</v>
      </c>
      <c r="N185">
        <f>_xlfn.IFNA(VLOOKUP(D185,'[1]male names'!A:E,5,FALSE),0)</f>
        <v>0</v>
      </c>
      <c r="O185">
        <f>SUMIFS('[1]female names parantheses'!E:E,'[1]female names parantheses'!A:A,[1]Sheet1!D185)</f>
        <v>0</v>
      </c>
      <c r="P185">
        <f>_xlfn.IFNA(VLOOKUP(LEFT(K185,1),[1]top!$M$1:$N$8,2,FALSE),VLOOKUP(C185,[1]top!$N$10:$P$12,3,FALSE))</f>
        <v>0.2</v>
      </c>
      <c r="Q185">
        <f t="shared" si="2"/>
        <v>0.9</v>
      </c>
    </row>
    <row r="186" spans="1:17" x14ac:dyDescent="0.35">
      <c r="A186">
        <v>185</v>
      </c>
      <c r="B186">
        <v>1</v>
      </c>
      <c r="C186">
        <v>3</v>
      </c>
      <c r="D186" t="s">
        <v>292</v>
      </c>
      <c r="E186" t="s">
        <v>22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20</v>
      </c>
      <c r="M186">
        <v>3</v>
      </c>
      <c r="N186">
        <f>_xlfn.IFNA(VLOOKUP(D186,'[1]male names'!A:E,5,FALSE),0)</f>
        <v>0</v>
      </c>
      <c r="O186">
        <f>SUMIFS('[1]female names parantheses'!E:E,'[1]female names parantheses'!A:A,[1]Sheet1!D186)</f>
        <v>0</v>
      </c>
      <c r="P186">
        <f>_xlfn.IFNA(VLOOKUP(LEFT(K186,1),[1]top!$M$1:$N$8,2,FALSE),VLOOKUP(C186,[1]top!$N$10:$P$12,3,FALSE))</f>
        <v>0.19999999999999998</v>
      </c>
      <c r="Q186">
        <f t="shared" si="2"/>
        <v>0.5</v>
      </c>
    </row>
    <row r="187" spans="1:17" x14ac:dyDescent="0.35">
      <c r="A187">
        <v>186</v>
      </c>
      <c r="B187">
        <v>0</v>
      </c>
      <c r="C187">
        <v>1</v>
      </c>
      <c r="D187" t="s">
        <v>293</v>
      </c>
      <c r="E187" t="s">
        <v>18</v>
      </c>
      <c r="G187">
        <v>0</v>
      </c>
      <c r="H187">
        <v>0</v>
      </c>
      <c r="I187">
        <v>113767</v>
      </c>
      <c r="J187">
        <v>50</v>
      </c>
      <c r="K187" t="s">
        <v>294</v>
      </c>
      <c r="L187" t="s">
        <v>20</v>
      </c>
      <c r="M187">
        <v>1</v>
      </c>
      <c r="N187">
        <f>_xlfn.IFNA(VLOOKUP(D187,'[1]male names'!A:E,5,FALSE),0)</f>
        <v>0</v>
      </c>
      <c r="O187">
        <f>SUMIFS('[1]female names parantheses'!E:E,'[1]female names parantheses'!A:A,[1]Sheet1!D187)</f>
        <v>0</v>
      </c>
      <c r="P187">
        <f>_xlfn.IFNA(VLOOKUP(LEFT(K187,1),[1]top!$M$1:$N$8,2,FALSE),VLOOKUP(C187,[1]top!$N$10:$P$12,3,FALSE))</f>
        <v>0.7</v>
      </c>
      <c r="Q187">
        <f t="shared" si="2"/>
        <v>0.1095890410958904</v>
      </c>
    </row>
    <row r="188" spans="1:17" x14ac:dyDescent="0.35">
      <c r="A188">
        <v>187</v>
      </c>
      <c r="B188">
        <v>1</v>
      </c>
      <c r="C188">
        <v>3</v>
      </c>
      <c r="D188" t="s">
        <v>295</v>
      </c>
      <c r="E188" t="s">
        <v>22</v>
      </c>
      <c r="G188">
        <v>1</v>
      </c>
      <c r="H188">
        <v>0</v>
      </c>
      <c r="I188">
        <v>370365</v>
      </c>
      <c r="J188">
        <v>15.5</v>
      </c>
      <c r="L188" t="s">
        <v>32</v>
      </c>
      <c r="M188">
        <v>2</v>
      </c>
      <c r="N188">
        <f>_xlfn.IFNA(VLOOKUP(D188,'[1]male names'!A:E,5,FALSE),0)</f>
        <v>0</v>
      </c>
      <c r="O188">
        <f>SUMIFS('[1]female names parantheses'!E:E,'[1]female names parantheses'!A:A,[1]Sheet1!D188)</f>
        <v>0</v>
      </c>
      <c r="P188">
        <f>_xlfn.IFNA(VLOOKUP(LEFT(K188,1),[1]top!$M$1:$N$8,2,FALSE),VLOOKUP(C188,[1]top!$N$10:$P$12,3,FALSE))</f>
        <v>0.19999999999999998</v>
      </c>
      <c r="Q188">
        <f t="shared" si="2"/>
        <v>0.5</v>
      </c>
    </row>
    <row r="189" spans="1:17" x14ac:dyDescent="0.35">
      <c r="A189">
        <v>188</v>
      </c>
      <c r="B189">
        <v>1</v>
      </c>
      <c r="C189">
        <v>1</v>
      </c>
      <c r="D189" t="s">
        <v>296</v>
      </c>
      <c r="E189" t="s">
        <v>18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20</v>
      </c>
      <c r="M189">
        <v>1</v>
      </c>
      <c r="N189">
        <f>_xlfn.IFNA(VLOOKUP(D189,'[1]male names'!A:E,5,FALSE),0)</f>
        <v>0</v>
      </c>
      <c r="O189">
        <f>SUMIFS('[1]female names parantheses'!E:E,'[1]female names parantheses'!A:A,[1]Sheet1!D189)</f>
        <v>0</v>
      </c>
      <c r="P189">
        <f>_xlfn.IFNA(VLOOKUP(LEFT(K189,1),[1]top!$M$1:$N$8,2,FALSE),VLOOKUP(C189,[1]top!$N$10:$P$12,3,FALSE))</f>
        <v>0.49999999999999989</v>
      </c>
      <c r="Q189">
        <f t="shared" si="2"/>
        <v>0.5</v>
      </c>
    </row>
    <row r="190" spans="1:17" x14ac:dyDescent="0.35">
      <c r="A190">
        <v>189</v>
      </c>
      <c r="B190">
        <v>0</v>
      </c>
      <c r="C190">
        <v>3</v>
      </c>
      <c r="D190" t="s">
        <v>297</v>
      </c>
      <c r="E190" t="s">
        <v>18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32</v>
      </c>
      <c r="M190">
        <v>2</v>
      </c>
      <c r="N190">
        <f>_xlfn.IFNA(VLOOKUP(D190,'[1]male names'!A:E,5,FALSE),0)</f>
        <v>1</v>
      </c>
      <c r="O190">
        <f>SUMIFS('[1]female names parantheses'!E:E,'[1]female names parantheses'!A:A,[1]Sheet1!D190)</f>
        <v>0</v>
      </c>
      <c r="P190">
        <f>_xlfn.IFNA(VLOOKUP(LEFT(K190,1),[1]top!$M$1:$N$8,2,FALSE),VLOOKUP(C190,[1]top!$N$10:$P$12,3,FALSE))</f>
        <v>0.19999999999999998</v>
      </c>
      <c r="Q190">
        <f t="shared" si="2"/>
        <v>0.5</v>
      </c>
    </row>
    <row r="191" spans="1:17" x14ac:dyDescent="0.35">
      <c r="A191">
        <v>190</v>
      </c>
      <c r="B191">
        <v>0</v>
      </c>
      <c r="C191">
        <v>3</v>
      </c>
      <c r="D191" t="s">
        <v>298</v>
      </c>
      <c r="E191" t="s">
        <v>18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20</v>
      </c>
      <c r="M191">
        <v>1</v>
      </c>
      <c r="N191">
        <f>_xlfn.IFNA(VLOOKUP(D191,'[1]male names'!A:E,5,FALSE),0)</f>
        <v>0</v>
      </c>
      <c r="O191">
        <f>SUMIFS('[1]female names parantheses'!E:E,'[1]female names parantheses'!A:A,[1]Sheet1!D191)</f>
        <v>0</v>
      </c>
      <c r="P191">
        <f>_xlfn.IFNA(VLOOKUP(LEFT(K191,1),[1]top!$M$1:$N$8,2,FALSE),VLOOKUP(C191,[1]top!$N$10:$P$12,3,FALSE))</f>
        <v>0.19999999999999998</v>
      </c>
      <c r="Q191">
        <f t="shared" si="2"/>
        <v>0.5</v>
      </c>
    </row>
    <row r="192" spans="1:17" x14ac:dyDescent="0.35">
      <c r="A192">
        <v>191</v>
      </c>
      <c r="B192">
        <v>1</v>
      </c>
      <c r="C192">
        <v>2</v>
      </c>
      <c r="D192" t="s">
        <v>299</v>
      </c>
      <c r="E192" t="s">
        <v>22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20</v>
      </c>
      <c r="M192">
        <v>1</v>
      </c>
      <c r="N192">
        <f>_xlfn.IFNA(VLOOKUP(D192,'[1]male names'!A:E,5,FALSE),0)</f>
        <v>0</v>
      </c>
      <c r="O192">
        <f>SUMIFS('[1]female names parantheses'!E:E,'[1]female names parantheses'!A:A,[1]Sheet1!D192)</f>
        <v>0</v>
      </c>
      <c r="P192">
        <f>_xlfn.IFNA(VLOOKUP(LEFT(K192,1),[1]top!$M$1:$N$8,2,FALSE),VLOOKUP(C192,[1]top!$N$10:$P$12,3,FALSE))</f>
        <v>0.3</v>
      </c>
      <c r="Q192">
        <f t="shared" si="2"/>
        <v>0.5</v>
      </c>
    </row>
    <row r="193" spans="1:17" x14ac:dyDescent="0.35">
      <c r="A193">
        <v>192</v>
      </c>
      <c r="B193">
        <v>0</v>
      </c>
      <c r="C193">
        <v>2</v>
      </c>
      <c r="D193" t="s">
        <v>300</v>
      </c>
      <c r="E193" t="s">
        <v>18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20</v>
      </c>
      <c r="M193">
        <v>1</v>
      </c>
      <c r="N193">
        <f>_xlfn.IFNA(VLOOKUP(D193,'[1]male names'!A:E,5,FALSE),0)</f>
        <v>0</v>
      </c>
      <c r="O193">
        <f>SUMIFS('[1]female names parantheses'!E:E,'[1]female names parantheses'!A:A,[1]Sheet1!D193)</f>
        <v>0</v>
      </c>
      <c r="P193">
        <f>_xlfn.IFNA(VLOOKUP(LEFT(K193,1),[1]top!$M$1:$N$8,2,FALSE),VLOOKUP(C193,[1]top!$N$10:$P$12,3,FALSE))</f>
        <v>0.3</v>
      </c>
      <c r="Q193">
        <f t="shared" si="2"/>
        <v>0.5</v>
      </c>
    </row>
    <row r="194" spans="1:17" x14ac:dyDescent="0.35">
      <c r="A194">
        <v>193</v>
      </c>
      <c r="B194">
        <v>1</v>
      </c>
      <c r="C194">
        <v>3</v>
      </c>
      <c r="D194" t="s">
        <v>301</v>
      </c>
      <c r="E194" t="s">
        <v>22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20</v>
      </c>
      <c r="M194">
        <v>1</v>
      </c>
      <c r="N194">
        <f>_xlfn.IFNA(VLOOKUP(D194,'[1]male names'!A:E,5,FALSE),0)</f>
        <v>0</v>
      </c>
      <c r="O194">
        <f>SUMIFS('[1]female names parantheses'!E:E,'[1]female names parantheses'!A:A,[1]Sheet1!D194)</f>
        <v>0</v>
      </c>
      <c r="P194">
        <f>_xlfn.IFNA(VLOOKUP(LEFT(K194,1),[1]top!$M$1:$N$8,2,FALSE),VLOOKUP(C194,[1]top!$N$10:$P$12,3,FALSE))</f>
        <v>0.19999999999999998</v>
      </c>
      <c r="Q194">
        <f t="shared" si="2"/>
        <v>0.5</v>
      </c>
    </row>
    <row r="195" spans="1:17" x14ac:dyDescent="0.35">
      <c r="A195">
        <v>194</v>
      </c>
      <c r="B195">
        <v>1</v>
      </c>
      <c r="C195">
        <v>2</v>
      </c>
      <c r="D195" t="s">
        <v>302</v>
      </c>
      <c r="E195" t="s">
        <v>18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237</v>
      </c>
      <c r="L195" t="s">
        <v>20</v>
      </c>
      <c r="M195">
        <v>3</v>
      </c>
      <c r="N195">
        <f>_xlfn.IFNA(VLOOKUP(D195,'[1]male names'!A:E,5,FALSE),0)</f>
        <v>0</v>
      </c>
      <c r="O195">
        <f>SUMIFS('[1]female names parantheses'!E:E,'[1]female names parantheses'!A:A,[1]Sheet1!D195)</f>
        <v>0</v>
      </c>
      <c r="P195">
        <f>_xlfn.IFNA(VLOOKUP(LEFT(K195,1),[1]top!$M$1:$N$8,2,FALSE),VLOOKUP(C195,[1]top!$N$10:$P$12,3,FALSE))</f>
        <v>0.2</v>
      </c>
      <c r="Q195">
        <f t="shared" si="2"/>
        <v>0.9</v>
      </c>
    </row>
    <row r="196" spans="1:17" x14ac:dyDescent="0.35">
      <c r="A196">
        <v>195</v>
      </c>
      <c r="B196">
        <v>1</v>
      </c>
      <c r="C196">
        <v>1</v>
      </c>
      <c r="D196" t="s">
        <v>303</v>
      </c>
      <c r="E196" t="s">
        <v>22</v>
      </c>
      <c r="F196">
        <v>44</v>
      </c>
      <c r="G196">
        <v>0</v>
      </c>
      <c r="H196">
        <v>0</v>
      </c>
      <c r="I196" t="s">
        <v>304</v>
      </c>
      <c r="J196">
        <v>27.720800000000001</v>
      </c>
      <c r="K196" t="s">
        <v>305</v>
      </c>
      <c r="L196" t="s">
        <v>25</v>
      </c>
      <c r="M196">
        <v>1</v>
      </c>
      <c r="N196">
        <f>_xlfn.IFNA(VLOOKUP(D196,'[1]male names'!A:E,5,FALSE),0)</f>
        <v>0</v>
      </c>
      <c r="O196">
        <f>SUMIFS('[1]female names parantheses'!E:E,'[1]female names parantheses'!A:A,[1]Sheet1!D196)</f>
        <v>1</v>
      </c>
      <c r="P196">
        <f>_xlfn.IFNA(VLOOKUP(LEFT(K196,1),[1]top!$M$1:$N$8,2,FALSE),VLOOKUP(C196,[1]top!$N$10:$P$12,3,FALSE))</f>
        <v>0.6</v>
      </c>
      <c r="Q196">
        <f t="shared" si="2"/>
        <v>1.4545454545454545E-2</v>
      </c>
    </row>
    <row r="197" spans="1:17" x14ac:dyDescent="0.35">
      <c r="A197">
        <v>196</v>
      </c>
      <c r="B197">
        <v>1</v>
      </c>
      <c r="C197">
        <v>1</v>
      </c>
      <c r="D197" t="s">
        <v>306</v>
      </c>
      <c r="E197" t="s">
        <v>22</v>
      </c>
      <c r="F197">
        <v>58</v>
      </c>
      <c r="G197">
        <v>0</v>
      </c>
      <c r="H197">
        <v>0</v>
      </c>
      <c r="I197" t="s">
        <v>68</v>
      </c>
      <c r="J197">
        <v>146.52080000000001</v>
      </c>
      <c r="K197" t="s">
        <v>307</v>
      </c>
      <c r="L197" t="s">
        <v>25</v>
      </c>
      <c r="M197">
        <v>3</v>
      </c>
      <c r="N197">
        <f>_xlfn.IFNA(VLOOKUP(D197,'[1]male names'!A:E,5,FALSE),0)</f>
        <v>0</v>
      </c>
      <c r="O197">
        <f>SUMIFS('[1]female names parantheses'!E:E,'[1]female names parantheses'!A:A,[1]Sheet1!D197)</f>
        <v>0</v>
      </c>
      <c r="P197">
        <f>_xlfn.IFNA(VLOOKUP(LEFT(K197,1),[1]top!$M$1:$N$8,2,FALSE),VLOOKUP(C197,[1]top!$N$10:$P$12,3,FALSE))</f>
        <v>0.6</v>
      </c>
      <c r="Q197">
        <f t="shared" si="2"/>
        <v>0.29090909090909089</v>
      </c>
    </row>
    <row r="198" spans="1:17" x14ac:dyDescent="0.35">
      <c r="A198">
        <v>197</v>
      </c>
      <c r="B198">
        <v>0</v>
      </c>
      <c r="C198">
        <v>3</v>
      </c>
      <c r="D198" t="s">
        <v>308</v>
      </c>
      <c r="E198" t="s">
        <v>18</v>
      </c>
      <c r="G198">
        <v>0</v>
      </c>
      <c r="H198">
        <v>0</v>
      </c>
      <c r="I198">
        <v>368703</v>
      </c>
      <c r="J198">
        <v>7.75</v>
      </c>
      <c r="L198" t="s">
        <v>32</v>
      </c>
      <c r="M198">
        <v>1</v>
      </c>
      <c r="N198">
        <f>_xlfn.IFNA(VLOOKUP(D198,'[1]male names'!A:E,5,FALSE),0)</f>
        <v>0</v>
      </c>
      <c r="O198">
        <f>SUMIFS('[1]female names parantheses'!E:E,'[1]female names parantheses'!A:A,[1]Sheet1!D198)</f>
        <v>0</v>
      </c>
      <c r="P198">
        <f>_xlfn.IFNA(VLOOKUP(LEFT(K198,1),[1]top!$M$1:$N$8,2,FALSE),VLOOKUP(C198,[1]top!$N$10:$P$12,3,FALSE))</f>
        <v>0.19999999999999998</v>
      </c>
      <c r="Q198">
        <f t="shared" ref="Q198:Q261" si="3">IF(ISBLANK(K198),0.5,
IF(LEFT(K198,1)="A",MID(K198,2,LEN(K198))/292,
IF(LEFT(K198,1)="B",MID(K198,2,LEN(K198))/275,
IF(LEFT(K198,1)="C",MID(K198,2,LEN(K198))/333,
IF(LEFT(K198,1)="D",MID(K198,2,LEN(K198))/316,
IF(LEFT(K198,1)="E",0.9,
IF(LEFT(K198,1)="F",0.9,
IF(LEFT(K198,1)="G",0.1,0.5
))))))))</f>
        <v>0.5</v>
      </c>
    </row>
    <row r="199" spans="1:17" x14ac:dyDescent="0.35">
      <c r="A199">
        <v>198</v>
      </c>
      <c r="B199">
        <v>0</v>
      </c>
      <c r="C199">
        <v>3</v>
      </c>
      <c r="D199" t="s">
        <v>309</v>
      </c>
      <c r="E199" t="s">
        <v>18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20</v>
      </c>
      <c r="M199">
        <v>1</v>
      </c>
      <c r="N199">
        <f>_xlfn.IFNA(VLOOKUP(D199,'[1]male names'!A:E,5,FALSE),0)</f>
        <v>0</v>
      </c>
      <c r="O199">
        <f>SUMIFS('[1]female names parantheses'!E:E,'[1]female names parantheses'!A:A,[1]Sheet1!D199)</f>
        <v>0</v>
      </c>
      <c r="P199">
        <f>_xlfn.IFNA(VLOOKUP(LEFT(K199,1),[1]top!$M$1:$N$8,2,FALSE),VLOOKUP(C199,[1]top!$N$10:$P$12,3,FALSE))</f>
        <v>0.19999999999999998</v>
      </c>
      <c r="Q199">
        <f t="shared" si="3"/>
        <v>0.5</v>
      </c>
    </row>
    <row r="200" spans="1:17" x14ac:dyDescent="0.35">
      <c r="A200">
        <v>199</v>
      </c>
      <c r="B200">
        <v>1</v>
      </c>
      <c r="C200">
        <v>3</v>
      </c>
      <c r="D200" t="s">
        <v>310</v>
      </c>
      <c r="E200" t="s">
        <v>22</v>
      </c>
      <c r="G200">
        <v>0</v>
      </c>
      <c r="H200">
        <v>0</v>
      </c>
      <c r="I200">
        <v>370370</v>
      </c>
      <c r="J200">
        <v>7.75</v>
      </c>
      <c r="L200" t="s">
        <v>32</v>
      </c>
      <c r="M200">
        <v>1</v>
      </c>
      <c r="N200">
        <f>_xlfn.IFNA(VLOOKUP(D200,'[1]male names'!A:E,5,FALSE),0)</f>
        <v>0</v>
      </c>
      <c r="O200">
        <f>SUMIFS('[1]female names parantheses'!E:E,'[1]female names parantheses'!A:A,[1]Sheet1!D200)</f>
        <v>0</v>
      </c>
      <c r="P200">
        <f>_xlfn.IFNA(VLOOKUP(LEFT(K200,1),[1]top!$M$1:$N$8,2,FALSE),VLOOKUP(C200,[1]top!$N$10:$P$12,3,FALSE))</f>
        <v>0.19999999999999998</v>
      </c>
      <c r="Q200">
        <f t="shared" si="3"/>
        <v>0.5</v>
      </c>
    </row>
    <row r="201" spans="1:17" x14ac:dyDescent="0.35">
      <c r="A201">
        <v>200</v>
      </c>
      <c r="B201">
        <v>0</v>
      </c>
      <c r="C201">
        <v>2</v>
      </c>
      <c r="D201" t="s">
        <v>311</v>
      </c>
      <c r="E201" t="s">
        <v>22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20</v>
      </c>
      <c r="M201">
        <v>1</v>
      </c>
      <c r="N201">
        <f>_xlfn.IFNA(VLOOKUP(D201,'[1]male names'!A:E,5,FALSE),0)</f>
        <v>0</v>
      </c>
      <c r="O201">
        <f>SUMIFS('[1]female names parantheses'!E:E,'[1]female names parantheses'!A:A,[1]Sheet1!D201)</f>
        <v>0</v>
      </c>
      <c r="P201">
        <f>_xlfn.IFNA(VLOOKUP(LEFT(K201,1),[1]top!$M$1:$N$8,2,FALSE),VLOOKUP(C201,[1]top!$N$10:$P$12,3,FALSE))</f>
        <v>0.3</v>
      </c>
      <c r="Q201">
        <f t="shared" si="3"/>
        <v>0.5</v>
      </c>
    </row>
    <row r="202" spans="1:17" x14ac:dyDescent="0.35">
      <c r="A202">
        <v>201</v>
      </c>
      <c r="B202">
        <v>0</v>
      </c>
      <c r="C202">
        <v>3</v>
      </c>
      <c r="D202" t="s">
        <v>312</v>
      </c>
      <c r="E202" t="s">
        <v>18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20</v>
      </c>
      <c r="M202">
        <v>1</v>
      </c>
      <c r="N202">
        <f>_xlfn.IFNA(VLOOKUP(D202,'[1]male names'!A:E,5,FALSE),0)</f>
        <v>0</v>
      </c>
      <c r="O202">
        <f>SUMIFS('[1]female names parantheses'!E:E,'[1]female names parantheses'!A:A,[1]Sheet1!D202)</f>
        <v>0</v>
      </c>
      <c r="P202">
        <f>_xlfn.IFNA(VLOOKUP(LEFT(K202,1),[1]top!$M$1:$N$8,2,FALSE),VLOOKUP(C202,[1]top!$N$10:$P$12,3,FALSE))</f>
        <v>0.19999999999999998</v>
      </c>
      <c r="Q202">
        <f t="shared" si="3"/>
        <v>0.5</v>
      </c>
    </row>
    <row r="203" spans="1:17" x14ac:dyDescent="0.35">
      <c r="A203">
        <v>202</v>
      </c>
      <c r="B203">
        <v>0</v>
      </c>
      <c r="C203">
        <v>3</v>
      </c>
      <c r="D203" t="s">
        <v>313</v>
      </c>
      <c r="E203" t="s">
        <v>18</v>
      </c>
      <c r="G203">
        <v>8</v>
      </c>
      <c r="H203">
        <v>2</v>
      </c>
      <c r="I203" t="s">
        <v>256</v>
      </c>
      <c r="J203">
        <v>69.55</v>
      </c>
      <c r="L203" t="s">
        <v>20</v>
      </c>
      <c r="M203">
        <v>11</v>
      </c>
      <c r="N203">
        <f>_xlfn.IFNA(VLOOKUP(D203,'[1]male names'!A:E,5,FALSE),0)</f>
        <v>0</v>
      </c>
      <c r="O203">
        <f>SUMIFS('[1]female names parantheses'!E:E,'[1]female names parantheses'!A:A,[1]Sheet1!D203)</f>
        <v>0</v>
      </c>
      <c r="P203">
        <f>_xlfn.IFNA(VLOOKUP(LEFT(K203,1),[1]top!$M$1:$N$8,2,FALSE),VLOOKUP(C203,[1]top!$N$10:$P$12,3,FALSE))</f>
        <v>0.19999999999999998</v>
      </c>
      <c r="Q203">
        <f t="shared" si="3"/>
        <v>0.5</v>
      </c>
    </row>
    <row r="204" spans="1:17" x14ac:dyDescent="0.35">
      <c r="A204">
        <v>203</v>
      </c>
      <c r="B204">
        <v>0</v>
      </c>
      <c r="C204">
        <v>3</v>
      </c>
      <c r="D204" t="s">
        <v>314</v>
      </c>
      <c r="E204" t="s">
        <v>18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20</v>
      </c>
      <c r="M204">
        <v>1</v>
      </c>
      <c r="N204">
        <f>_xlfn.IFNA(VLOOKUP(D204,'[1]male names'!A:E,5,FALSE),0)</f>
        <v>0</v>
      </c>
      <c r="O204">
        <f>SUMIFS('[1]female names parantheses'!E:E,'[1]female names parantheses'!A:A,[1]Sheet1!D204)</f>
        <v>0</v>
      </c>
      <c r="P204">
        <f>_xlfn.IFNA(VLOOKUP(LEFT(K204,1),[1]top!$M$1:$N$8,2,FALSE),VLOOKUP(C204,[1]top!$N$10:$P$12,3,FALSE))</f>
        <v>0.19999999999999998</v>
      </c>
      <c r="Q204">
        <f t="shared" si="3"/>
        <v>0.5</v>
      </c>
    </row>
    <row r="205" spans="1:17" x14ac:dyDescent="0.35">
      <c r="A205">
        <v>204</v>
      </c>
      <c r="B205">
        <v>0</v>
      </c>
      <c r="C205">
        <v>3</v>
      </c>
      <c r="D205" t="s">
        <v>315</v>
      </c>
      <c r="E205" t="s">
        <v>18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25</v>
      </c>
      <c r="M205">
        <v>1</v>
      </c>
      <c r="N205">
        <f>_xlfn.IFNA(VLOOKUP(D205,'[1]male names'!A:E,5,FALSE),0)</f>
        <v>0</v>
      </c>
      <c r="O205">
        <f>SUMIFS('[1]female names parantheses'!E:E,'[1]female names parantheses'!A:A,[1]Sheet1!D205)</f>
        <v>0</v>
      </c>
      <c r="P205">
        <f>_xlfn.IFNA(VLOOKUP(LEFT(K205,1),[1]top!$M$1:$N$8,2,FALSE),VLOOKUP(C205,[1]top!$N$10:$P$12,3,FALSE))</f>
        <v>0.19999999999999998</v>
      </c>
      <c r="Q205">
        <f t="shared" si="3"/>
        <v>0.5</v>
      </c>
    </row>
    <row r="206" spans="1:17" x14ac:dyDescent="0.35">
      <c r="A206">
        <v>205</v>
      </c>
      <c r="B206">
        <v>1</v>
      </c>
      <c r="C206">
        <v>3</v>
      </c>
      <c r="D206" t="s">
        <v>316</v>
      </c>
      <c r="E206" t="s">
        <v>18</v>
      </c>
      <c r="F206">
        <v>18</v>
      </c>
      <c r="G206">
        <v>0</v>
      </c>
      <c r="H206">
        <v>0</v>
      </c>
      <c r="I206" t="s">
        <v>317</v>
      </c>
      <c r="J206">
        <v>8.0500000000000007</v>
      </c>
      <c r="L206" t="s">
        <v>20</v>
      </c>
      <c r="M206">
        <v>1</v>
      </c>
      <c r="N206">
        <f>_xlfn.IFNA(VLOOKUP(D206,'[1]male names'!A:E,5,FALSE),0)</f>
        <v>0</v>
      </c>
      <c r="O206">
        <f>SUMIFS('[1]female names parantheses'!E:E,'[1]female names parantheses'!A:A,[1]Sheet1!D206)</f>
        <v>0</v>
      </c>
      <c r="P206">
        <f>_xlfn.IFNA(VLOOKUP(LEFT(K206,1),[1]top!$M$1:$N$8,2,FALSE),VLOOKUP(C206,[1]top!$N$10:$P$12,3,FALSE))</f>
        <v>0.19999999999999998</v>
      </c>
      <c r="Q206">
        <f t="shared" si="3"/>
        <v>0.5</v>
      </c>
    </row>
    <row r="207" spans="1:17" x14ac:dyDescent="0.35">
      <c r="A207">
        <v>206</v>
      </c>
      <c r="B207">
        <v>0</v>
      </c>
      <c r="C207">
        <v>3</v>
      </c>
      <c r="D207" t="s">
        <v>318</v>
      </c>
      <c r="E207" t="s">
        <v>22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40</v>
      </c>
      <c r="L207" t="s">
        <v>20</v>
      </c>
      <c r="M207">
        <v>2</v>
      </c>
      <c r="N207">
        <f>_xlfn.IFNA(VLOOKUP(D207,'[1]male names'!A:E,5,FALSE),0)</f>
        <v>0</v>
      </c>
      <c r="O207">
        <f>SUMIFS('[1]female names parantheses'!E:E,'[1]female names parantheses'!A:A,[1]Sheet1!D207)</f>
        <v>0</v>
      </c>
      <c r="P207">
        <f>_xlfn.IFNA(VLOOKUP(LEFT(K207,1),[1]top!$M$1:$N$8,2,FALSE),VLOOKUP(C207,[1]top!$N$10:$P$12,3,FALSE))</f>
        <v>0.1</v>
      </c>
      <c r="Q207">
        <f t="shared" si="3"/>
        <v>0.1</v>
      </c>
    </row>
    <row r="208" spans="1:17" x14ac:dyDescent="0.35">
      <c r="A208">
        <v>207</v>
      </c>
      <c r="B208">
        <v>0</v>
      </c>
      <c r="C208">
        <v>3</v>
      </c>
      <c r="D208" t="s">
        <v>319</v>
      </c>
      <c r="E208" t="s">
        <v>18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20</v>
      </c>
      <c r="M208">
        <v>2</v>
      </c>
      <c r="N208">
        <f>_xlfn.IFNA(VLOOKUP(D208,'[1]male names'!A:E,5,FALSE),0)</f>
        <v>1</v>
      </c>
      <c r="O208">
        <f>SUMIFS('[1]female names parantheses'!E:E,'[1]female names parantheses'!A:A,[1]Sheet1!D208)</f>
        <v>0</v>
      </c>
      <c r="P208">
        <f>_xlfn.IFNA(VLOOKUP(LEFT(K208,1),[1]top!$M$1:$N$8,2,FALSE),VLOOKUP(C208,[1]top!$N$10:$P$12,3,FALSE))</f>
        <v>0.19999999999999998</v>
      </c>
      <c r="Q208">
        <f t="shared" si="3"/>
        <v>0.5</v>
      </c>
    </row>
    <row r="209" spans="1:17" x14ac:dyDescent="0.35">
      <c r="A209">
        <v>208</v>
      </c>
      <c r="B209">
        <v>1</v>
      </c>
      <c r="C209">
        <v>3</v>
      </c>
      <c r="D209" t="s">
        <v>320</v>
      </c>
      <c r="E209" t="s">
        <v>18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25</v>
      </c>
      <c r="M209">
        <v>2</v>
      </c>
      <c r="N209">
        <f>_xlfn.IFNA(VLOOKUP(D209,'[1]male names'!A:E,5,FALSE),0)</f>
        <v>0</v>
      </c>
      <c r="O209">
        <f>SUMIFS('[1]female names parantheses'!E:E,'[1]female names parantheses'!A:A,[1]Sheet1!D209)</f>
        <v>0</v>
      </c>
      <c r="P209">
        <f>_xlfn.IFNA(VLOOKUP(LEFT(K209,1),[1]top!$M$1:$N$8,2,FALSE),VLOOKUP(C209,[1]top!$N$10:$P$12,3,FALSE))</f>
        <v>0.19999999999999998</v>
      </c>
      <c r="Q209">
        <f t="shared" si="3"/>
        <v>0.5</v>
      </c>
    </row>
    <row r="210" spans="1:17" x14ac:dyDescent="0.35">
      <c r="A210">
        <v>209</v>
      </c>
      <c r="B210">
        <v>1</v>
      </c>
      <c r="C210">
        <v>3</v>
      </c>
      <c r="D210" t="s">
        <v>321</v>
      </c>
      <c r="E210" t="s">
        <v>22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32</v>
      </c>
      <c r="M210">
        <v>1</v>
      </c>
      <c r="N210">
        <f>_xlfn.IFNA(VLOOKUP(D210,'[1]male names'!A:E,5,FALSE),0)</f>
        <v>0</v>
      </c>
      <c r="O210">
        <f>SUMIFS('[1]female names parantheses'!E:E,'[1]female names parantheses'!A:A,[1]Sheet1!D210)</f>
        <v>0</v>
      </c>
      <c r="P210">
        <f>_xlfn.IFNA(VLOOKUP(LEFT(K210,1),[1]top!$M$1:$N$8,2,FALSE),VLOOKUP(C210,[1]top!$N$10:$P$12,3,FALSE))</f>
        <v>0.19999999999999998</v>
      </c>
      <c r="Q210">
        <f t="shared" si="3"/>
        <v>0.5</v>
      </c>
    </row>
    <row r="211" spans="1:17" x14ac:dyDescent="0.35">
      <c r="A211">
        <v>210</v>
      </c>
      <c r="B211">
        <v>1</v>
      </c>
      <c r="C211">
        <v>1</v>
      </c>
      <c r="D211" t="s">
        <v>322</v>
      </c>
      <c r="E211" t="s">
        <v>18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323</v>
      </c>
      <c r="L211" t="s">
        <v>25</v>
      </c>
      <c r="M211">
        <v>1</v>
      </c>
      <c r="N211">
        <f>_xlfn.IFNA(VLOOKUP(D211,'[1]male names'!A:E,5,FALSE),0)</f>
        <v>0</v>
      </c>
      <c r="O211">
        <f>SUMIFS('[1]female names parantheses'!E:E,'[1]female names parantheses'!A:A,[1]Sheet1!D211)</f>
        <v>0</v>
      </c>
      <c r="P211">
        <f>_xlfn.IFNA(VLOOKUP(LEFT(K211,1),[1]top!$M$1:$N$8,2,FALSE),VLOOKUP(C211,[1]top!$N$10:$P$12,3,FALSE))</f>
        <v>0.7</v>
      </c>
      <c r="Q211">
        <f t="shared" si="3"/>
        <v>0.10616438356164383</v>
      </c>
    </row>
    <row r="212" spans="1:17" x14ac:dyDescent="0.35">
      <c r="A212">
        <v>211</v>
      </c>
      <c r="B212">
        <v>0</v>
      </c>
      <c r="C212">
        <v>3</v>
      </c>
      <c r="D212" t="s">
        <v>324</v>
      </c>
      <c r="E212" t="s">
        <v>18</v>
      </c>
      <c r="F212">
        <v>24</v>
      </c>
      <c r="G212">
        <v>0</v>
      </c>
      <c r="H212">
        <v>0</v>
      </c>
      <c r="I212" t="s">
        <v>325</v>
      </c>
      <c r="J212">
        <v>7.05</v>
      </c>
      <c r="L212" t="s">
        <v>20</v>
      </c>
      <c r="M212">
        <v>1</v>
      </c>
      <c r="N212">
        <f>_xlfn.IFNA(VLOOKUP(D212,'[1]male names'!A:E,5,FALSE),0)</f>
        <v>0</v>
      </c>
      <c r="O212">
        <f>SUMIFS('[1]female names parantheses'!E:E,'[1]female names parantheses'!A:A,[1]Sheet1!D212)</f>
        <v>0</v>
      </c>
      <c r="P212">
        <f>_xlfn.IFNA(VLOOKUP(LEFT(K212,1),[1]top!$M$1:$N$8,2,FALSE),VLOOKUP(C212,[1]top!$N$10:$P$12,3,FALSE))</f>
        <v>0.19999999999999998</v>
      </c>
      <c r="Q212">
        <f t="shared" si="3"/>
        <v>0.5</v>
      </c>
    </row>
    <row r="213" spans="1:17" x14ac:dyDescent="0.35">
      <c r="A213">
        <v>212</v>
      </c>
      <c r="B213">
        <v>1</v>
      </c>
      <c r="C213">
        <v>2</v>
      </c>
      <c r="D213" t="s">
        <v>326</v>
      </c>
      <c r="E213" t="s">
        <v>22</v>
      </c>
      <c r="F213">
        <v>35</v>
      </c>
      <c r="G213">
        <v>0</v>
      </c>
      <c r="H213">
        <v>0</v>
      </c>
      <c r="I213" t="s">
        <v>327</v>
      </c>
      <c r="J213">
        <v>21</v>
      </c>
      <c r="L213" t="s">
        <v>20</v>
      </c>
      <c r="M213">
        <v>2</v>
      </c>
      <c r="N213">
        <f>_xlfn.IFNA(VLOOKUP(D213,'[1]male names'!A:E,5,FALSE),0)</f>
        <v>0</v>
      </c>
      <c r="O213">
        <f>SUMIFS('[1]female names parantheses'!E:E,'[1]female names parantheses'!A:A,[1]Sheet1!D213)</f>
        <v>0</v>
      </c>
      <c r="P213">
        <f>_xlfn.IFNA(VLOOKUP(LEFT(K213,1),[1]top!$M$1:$N$8,2,FALSE),VLOOKUP(C213,[1]top!$N$10:$P$12,3,FALSE))</f>
        <v>0.3</v>
      </c>
      <c r="Q213">
        <f t="shared" si="3"/>
        <v>0.5</v>
      </c>
    </row>
    <row r="214" spans="1:17" x14ac:dyDescent="0.35">
      <c r="A214">
        <v>213</v>
      </c>
      <c r="B214">
        <v>0</v>
      </c>
      <c r="C214">
        <v>3</v>
      </c>
      <c r="D214" t="s">
        <v>328</v>
      </c>
      <c r="E214" t="s">
        <v>18</v>
      </c>
      <c r="F214">
        <v>22</v>
      </c>
      <c r="G214">
        <v>0</v>
      </c>
      <c r="H214">
        <v>0</v>
      </c>
      <c r="I214" t="s">
        <v>329</v>
      </c>
      <c r="J214">
        <v>7.25</v>
      </c>
      <c r="L214" t="s">
        <v>20</v>
      </c>
      <c r="M214">
        <v>1</v>
      </c>
      <c r="N214">
        <f>_xlfn.IFNA(VLOOKUP(D214,'[1]male names'!A:E,5,FALSE),0)</f>
        <v>0</v>
      </c>
      <c r="O214">
        <f>SUMIFS('[1]female names parantheses'!E:E,'[1]female names parantheses'!A:A,[1]Sheet1!D214)</f>
        <v>0</v>
      </c>
      <c r="P214">
        <f>_xlfn.IFNA(VLOOKUP(LEFT(K214,1),[1]top!$M$1:$N$8,2,FALSE),VLOOKUP(C214,[1]top!$N$10:$P$12,3,FALSE))</f>
        <v>0.19999999999999998</v>
      </c>
      <c r="Q214">
        <f t="shared" si="3"/>
        <v>0.5</v>
      </c>
    </row>
    <row r="215" spans="1:17" x14ac:dyDescent="0.35">
      <c r="A215">
        <v>214</v>
      </c>
      <c r="B215">
        <v>0</v>
      </c>
      <c r="C215">
        <v>2</v>
      </c>
      <c r="D215" t="s">
        <v>330</v>
      </c>
      <c r="E215" t="s">
        <v>18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20</v>
      </c>
      <c r="M215">
        <v>1</v>
      </c>
      <c r="N215">
        <f>_xlfn.IFNA(VLOOKUP(D215,'[1]male names'!A:E,5,FALSE),0)</f>
        <v>0</v>
      </c>
      <c r="O215">
        <f>SUMIFS('[1]female names parantheses'!E:E,'[1]female names parantheses'!A:A,[1]Sheet1!D215)</f>
        <v>0</v>
      </c>
      <c r="P215">
        <f>_xlfn.IFNA(VLOOKUP(LEFT(K215,1),[1]top!$M$1:$N$8,2,FALSE),VLOOKUP(C215,[1]top!$N$10:$P$12,3,FALSE))</f>
        <v>0.3</v>
      </c>
      <c r="Q215">
        <f t="shared" si="3"/>
        <v>0.5</v>
      </c>
    </row>
    <row r="216" spans="1:17" x14ac:dyDescent="0.35">
      <c r="A216">
        <v>215</v>
      </c>
      <c r="B216">
        <v>0</v>
      </c>
      <c r="C216">
        <v>3</v>
      </c>
      <c r="D216" t="s">
        <v>331</v>
      </c>
      <c r="E216" t="s">
        <v>18</v>
      </c>
      <c r="G216">
        <v>1</v>
      </c>
      <c r="H216">
        <v>0</v>
      </c>
      <c r="I216">
        <v>367229</v>
      </c>
      <c r="J216">
        <v>7.75</v>
      </c>
      <c r="L216" t="s">
        <v>32</v>
      </c>
      <c r="M216">
        <v>1</v>
      </c>
      <c r="N216">
        <f>_xlfn.IFNA(VLOOKUP(D216,'[1]male names'!A:E,5,FALSE),0)</f>
        <v>0</v>
      </c>
      <c r="O216">
        <f>SUMIFS('[1]female names parantheses'!E:E,'[1]female names parantheses'!A:A,[1]Sheet1!D216)</f>
        <v>0</v>
      </c>
      <c r="P216">
        <f>_xlfn.IFNA(VLOOKUP(LEFT(K216,1),[1]top!$M$1:$N$8,2,FALSE),VLOOKUP(C216,[1]top!$N$10:$P$12,3,FALSE))</f>
        <v>0.19999999999999998</v>
      </c>
      <c r="Q216">
        <f t="shared" si="3"/>
        <v>0.5</v>
      </c>
    </row>
    <row r="217" spans="1:17" x14ac:dyDescent="0.35">
      <c r="A217">
        <v>216</v>
      </c>
      <c r="B217">
        <v>1</v>
      </c>
      <c r="C217">
        <v>1</v>
      </c>
      <c r="D217" t="s">
        <v>332</v>
      </c>
      <c r="E217" t="s">
        <v>22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333</v>
      </c>
      <c r="L217" t="s">
        <v>25</v>
      </c>
      <c r="M217">
        <v>3</v>
      </c>
      <c r="N217">
        <f>_xlfn.IFNA(VLOOKUP(D217,'[1]male names'!A:E,5,FALSE),0)</f>
        <v>0</v>
      </c>
      <c r="O217">
        <f>SUMIFS('[1]female names parantheses'!E:E,'[1]female names parantheses'!A:A,[1]Sheet1!D217)</f>
        <v>0</v>
      </c>
      <c r="P217">
        <f>_xlfn.IFNA(VLOOKUP(LEFT(K217,1),[1]top!$M$1:$N$8,2,FALSE),VLOOKUP(C217,[1]top!$N$10:$P$12,3,FALSE))</f>
        <v>0.4</v>
      </c>
      <c r="Q217">
        <f t="shared" si="3"/>
        <v>0.11392405063291139</v>
      </c>
    </row>
    <row r="218" spans="1:17" x14ac:dyDescent="0.35">
      <c r="A218">
        <v>217</v>
      </c>
      <c r="B218">
        <v>1</v>
      </c>
      <c r="C218">
        <v>3</v>
      </c>
      <c r="D218" t="s">
        <v>334</v>
      </c>
      <c r="E218" t="s">
        <v>22</v>
      </c>
      <c r="F218">
        <v>27</v>
      </c>
      <c r="G218">
        <v>0</v>
      </c>
      <c r="H218">
        <v>0</v>
      </c>
      <c r="I218" t="s">
        <v>335</v>
      </c>
      <c r="J218">
        <v>7.9249999999999998</v>
      </c>
      <c r="L218" t="s">
        <v>20</v>
      </c>
      <c r="M218">
        <v>1</v>
      </c>
      <c r="N218">
        <f>_xlfn.IFNA(VLOOKUP(D218,'[1]male names'!A:E,5,FALSE),0)</f>
        <v>0</v>
      </c>
      <c r="O218">
        <f>SUMIFS('[1]female names parantheses'!E:E,'[1]female names parantheses'!A:A,[1]Sheet1!D218)</f>
        <v>0</v>
      </c>
      <c r="P218">
        <f>_xlfn.IFNA(VLOOKUP(LEFT(K218,1),[1]top!$M$1:$N$8,2,FALSE),VLOOKUP(C218,[1]top!$N$10:$P$12,3,FALSE))</f>
        <v>0.19999999999999998</v>
      </c>
      <c r="Q218">
        <f t="shared" si="3"/>
        <v>0.5</v>
      </c>
    </row>
    <row r="219" spans="1:17" x14ac:dyDescent="0.35">
      <c r="A219">
        <v>218</v>
      </c>
      <c r="B219">
        <v>0</v>
      </c>
      <c r="C219">
        <v>2</v>
      </c>
      <c r="D219" t="s">
        <v>336</v>
      </c>
      <c r="E219" t="s">
        <v>18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20</v>
      </c>
      <c r="M219">
        <v>2</v>
      </c>
      <c r="N219">
        <f>_xlfn.IFNA(VLOOKUP(D219,'[1]male names'!A:E,5,FALSE),0)</f>
        <v>1</v>
      </c>
      <c r="O219">
        <f>SUMIFS('[1]female names parantheses'!E:E,'[1]female names parantheses'!A:A,[1]Sheet1!D219)</f>
        <v>0</v>
      </c>
      <c r="P219">
        <f>_xlfn.IFNA(VLOOKUP(LEFT(K219,1),[1]top!$M$1:$N$8,2,FALSE),VLOOKUP(C219,[1]top!$N$10:$P$12,3,FALSE))</f>
        <v>0.3</v>
      </c>
      <c r="Q219">
        <f t="shared" si="3"/>
        <v>0.5</v>
      </c>
    </row>
    <row r="220" spans="1:17" x14ac:dyDescent="0.35">
      <c r="A220">
        <v>219</v>
      </c>
      <c r="B220">
        <v>1</v>
      </c>
      <c r="C220">
        <v>1</v>
      </c>
      <c r="D220" t="s">
        <v>337</v>
      </c>
      <c r="E220" t="s">
        <v>22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338</v>
      </c>
      <c r="L220" t="s">
        <v>25</v>
      </c>
      <c r="M220">
        <v>2</v>
      </c>
      <c r="N220">
        <f>_xlfn.IFNA(VLOOKUP(D220,'[1]male names'!A:E,5,FALSE),0)</f>
        <v>0</v>
      </c>
      <c r="O220">
        <f>SUMIFS('[1]female names parantheses'!E:E,'[1]female names parantheses'!A:A,[1]Sheet1!D220)</f>
        <v>0</v>
      </c>
      <c r="P220">
        <f>_xlfn.IFNA(VLOOKUP(LEFT(K220,1),[1]top!$M$1:$N$8,2,FALSE),VLOOKUP(C220,[1]top!$N$10:$P$12,3,FALSE))</f>
        <v>0.4</v>
      </c>
      <c r="Q220">
        <f t="shared" si="3"/>
        <v>4.746835443037975E-2</v>
      </c>
    </row>
    <row r="221" spans="1:17" x14ac:dyDescent="0.35">
      <c r="A221">
        <v>220</v>
      </c>
      <c r="B221">
        <v>0</v>
      </c>
      <c r="C221">
        <v>2</v>
      </c>
      <c r="D221" t="s">
        <v>339</v>
      </c>
      <c r="E221" t="s">
        <v>18</v>
      </c>
      <c r="F221">
        <v>30</v>
      </c>
      <c r="G221">
        <v>0</v>
      </c>
      <c r="H221">
        <v>0</v>
      </c>
      <c r="I221" t="s">
        <v>340</v>
      </c>
      <c r="J221">
        <v>10.5</v>
      </c>
      <c r="L221" t="s">
        <v>20</v>
      </c>
      <c r="M221">
        <v>1</v>
      </c>
      <c r="N221">
        <f>_xlfn.IFNA(VLOOKUP(D221,'[1]male names'!A:E,5,FALSE),0)</f>
        <v>1</v>
      </c>
      <c r="O221">
        <f>SUMIFS('[1]female names parantheses'!E:E,'[1]female names parantheses'!A:A,[1]Sheet1!D221)</f>
        <v>0</v>
      </c>
      <c r="P221">
        <f>_xlfn.IFNA(VLOOKUP(LEFT(K221,1),[1]top!$M$1:$N$8,2,FALSE),VLOOKUP(C221,[1]top!$N$10:$P$12,3,FALSE))</f>
        <v>0.3</v>
      </c>
      <c r="Q221">
        <f t="shared" si="3"/>
        <v>0.5</v>
      </c>
    </row>
    <row r="222" spans="1:17" x14ac:dyDescent="0.35">
      <c r="A222">
        <v>221</v>
      </c>
      <c r="B222">
        <v>1</v>
      </c>
      <c r="C222">
        <v>3</v>
      </c>
      <c r="D222" t="s">
        <v>341</v>
      </c>
      <c r="E222" t="s">
        <v>18</v>
      </c>
      <c r="F222">
        <v>16</v>
      </c>
      <c r="G222">
        <v>0</v>
      </c>
      <c r="H222">
        <v>0</v>
      </c>
      <c r="I222" t="s">
        <v>342</v>
      </c>
      <c r="J222">
        <v>8.0500000000000007</v>
      </c>
      <c r="L222" t="s">
        <v>20</v>
      </c>
      <c r="M222">
        <v>1</v>
      </c>
      <c r="N222">
        <f>_xlfn.IFNA(VLOOKUP(D222,'[1]male names'!A:E,5,FALSE),0)</f>
        <v>0</v>
      </c>
      <c r="O222">
        <f>SUMIFS('[1]female names parantheses'!E:E,'[1]female names parantheses'!A:A,[1]Sheet1!D222)</f>
        <v>0</v>
      </c>
      <c r="P222">
        <f>_xlfn.IFNA(VLOOKUP(LEFT(K222,1),[1]top!$M$1:$N$8,2,FALSE),VLOOKUP(C222,[1]top!$N$10:$P$12,3,FALSE))</f>
        <v>0.19999999999999998</v>
      </c>
      <c r="Q222">
        <f t="shared" si="3"/>
        <v>0.5</v>
      </c>
    </row>
    <row r="223" spans="1:17" x14ac:dyDescent="0.35">
      <c r="A223">
        <v>222</v>
      </c>
      <c r="B223">
        <v>0</v>
      </c>
      <c r="C223">
        <v>2</v>
      </c>
      <c r="D223" t="s">
        <v>343</v>
      </c>
      <c r="E223" t="s">
        <v>18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20</v>
      </c>
      <c r="M223">
        <v>1</v>
      </c>
      <c r="N223">
        <f>_xlfn.IFNA(VLOOKUP(D223,'[1]male names'!A:E,5,FALSE),0)</f>
        <v>0</v>
      </c>
      <c r="O223">
        <f>SUMIFS('[1]female names parantheses'!E:E,'[1]female names parantheses'!A:A,[1]Sheet1!D223)</f>
        <v>0</v>
      </c>
      <c r="P223">
        <f>_xlfn.IFNA(VLOOKUP(LEFT(K223,1),[1]top!$M$1:$N$8,2,FALSE),VLOOKUP(C223,[1]top!$N$10:$P$12,3,FALSE))</f>
        <v>0.3</v>
      </c>
      <c r="Q223">
        <f t="shared" si="3"/>
        <v>0.5</v>
      </c>
    </row>
    <row r="224" spans="1:17" x14ac:dyDescent="0.35">
      <c r="A224">
        <v>223</v>
      </c>
      <c r="B224">
        <v>0</v>
      </c>
      <c r="C224">
        <v>3</v>
      </c>
      <c r="D224" t="s">
        <v>344</v>
      </c>
      <c r="E224" t="s">
        <v>18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20</v>
      </c>
      <c r="M224">
        <v>1</v>
      </c>
      <c r="N224">
        <f>_xlfn.IFNA(VLOOKUP(D224,'[1]male names'!A:E,5,FALSE),0)</f>
        <v>0</v>
      </c>
      <c r="O224">
        <f>SUMIFS('[1]female names parantheses'!E:E,'[1]female names parantheses'!A:A,[1]Sheet1!D224)</f>
        <v>0</v>
      </c>
      <c r="P224">
        <f>_xlfn.IFNA(VLOOKUP(LEFT(K224,1),[1]top!$M$1:$N$8,2,FALSE),VLOOKUP(C224,[1]top!$N$10:$P$12,3,FALSE))</f>
        <v>0.19999999999999998</v>
      </c>
      <c r="Q224">
        <f t="shared" si="3"/>
        <v>0.5</v>
      </c>
    </row>
    <row r="225" spans="1:17" x14ac:dyDescent="0.35">
      <c r="A225">
        <v>224</v>
      </c>
      <c r="B225">
        <v>0</v>
      </c>
      <c r="C225">
        <v>3</v>
      </c>
      <c r="D225" t="s">
        <v>345</v>
      </c>
      <c r="E225" t="s">
        <v>18</v>
      </c>
      <c r="G225">
        <v>0</v>
      </c>
      <c r="H225">
        <v>0</v>
      </c>
      <c r="I225">
        <v>349234</v>
      </c>
      <c r="J225">
        <v>7.8958000000000004</v>
      </c>
      <c r="L225" t="s">
        <v>20</v>
      </c>
      <c r="M225">
        <v>1</v>
      </c>
      <c r="N225">
        <f>_xlfn.IFNA(VLOOKUP(D225,'[1]male names'!A:E,5,FALSE),0)</f>
        <v>0</v>
      </c>
      <c r="O225">
        <f>SUMIFS('[1]female names parantheses'!E:E,'[1]female names parantheses'!A:A,[1]Sheet1!D225)</f>
        <v>0</v>
      </c>
      <c r="P225">
        <f>_xlfn.IFNA(VLOOKUP(LEFT(K225,1),[1]top!$M$1:$N$8,2,FALSE),VLOOKUP(C225,[1]top!$N$10:$P$12,3,FALSE))</f>
        <v>0.19999999999999998</v>
      </c>
      <c r="Q225">
        <f t="shared" si="3"/>
        <v>0.5</v>
      </c>
    </row>
    <row r="226" spans="1:17" x14ac:dyDescent="0.35">
      <c r="A226">
        <v>225</v>
      </c>
      <c r="B226">
        <v>1</v>
      </c>
      <c r="C226">
        <v>1</v>
      </c>
      <c r="D226" t="s">
        <v>346</v>
      </c>
      <c r="E226" t="s">
        <v>18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347</v>
      </c>
      <c r="L226" t="s">
        <v>20</v>
      </c>
      <c r="M226">
        <v>2</v>
      </c>
      <c r="N226">
        <f>_xlfn.IFNA(VLOOKUP(D226,'[1]male names'!A:E,5,FALSE),0)</f>
        <v>1</v>
      </c>
      <c r="O226">
        <f>SUMIFS('[1]female names parantheses'!E:E,'[1]female names parantheses'!A:A,[1]Sheet1!D226)</f>
        <v>0</v>
      </c>
      <c r="P226">
        <f>_xlfn.IFNA(VLOOKUP(LEFT(K226,1),[1]top!$M$1:$N$8,2,FALSE),VLOOKUP(C226,[1]top!$N$10:$P$12,3,FALSE))</f>
        <v>0.5</v>
      </c>
      <c r="Q226">
        <f t="shared" si="3"/>
        <v>0.27927927927927926</v>
      </c>
    </row>
    <row r="227" spans="1:17" x14ac:dyDescent="0.35">
      <c r="A227">
        <v>226</v>
      </c>
      <c r="B227">
        <v>0</v>
      </c>
      <c r="C227">
        <v>3</v>
      </c>
      <c r="D227" t="s">
        <v>348</v>
      </c>
      <c r="E227" t="s">
        <v>18</v>
      </c>
      <c r="F227">
        <v>22</v>
      </c>
      <c r="G227">
        <v>0</v>
      </c>
      <c r="H227">
        <v>0</v>
      </c>
      <c r="I227" t="s">
        <v>349</v>
      </c>
      <c r="J227">
        <v>9.35</v>
      </c>
      <c r="L227" t="s">
        <v>20</v>
      </c>
      <c r="M227">
        <v>1</v>
      </c>
      <c r="N227">
        <f>_xlfn.IFNA(VLOOKUP(D227,'[1]male names'!A:E,5,FALSE),0)</f>
        <v>0</v>
      </c>
      <c r="O227">
        <f>SUMIFS('[1]female names parantheses'!E:E,'[1]female names parantheses'!A:A,[1]Sheet1!D227)</f>
        <v>0</v>
      </c>
      <c r="P227">
        <f>_xlfn.IFNA(VLOOKUP(LEFT(K227,1),[1]top!$M$1:$N$8,2,FALSE),VLOOKUP(C227,[1]top!$N$10:$P$12,3,FALSE))</f>
        <v>0.19999999999999998</v>
      </c>
      <c r="Q227">
        <f t="shared" si="3"/>
        <v>0.5</v>
      </c>
    </row>
    <row r="228" spans="1:17" x14ac:dyDescent="0.35">
      <c r="A228">
        <v>227</v>
      </c>
      <c r="B228">
        <v>1</v>
      </c>
      <c r="C228">
        <v>2</v>
      </c>
      <c r="D228" t="s">
        <v>350</v>
      </c>
      <c r="E228" t="s">
        <v>18</v>
      </c>
      <c r="F228">
        <v>19</v>
      </c>
      <c r="G228">
        <v>0</v>
      </c>
      <c r="H228">
        <v>0</v>
      </c>
      <c r="I228" t="s">
        <v>351</v>
      </c>
      <c r="J228">
        <v>10.5</v>
      </c>
      <c r="L228" t="s">
        <v>20</v>
      </c>
      <c r="M228">
        <v>1</v>
      </c>
      <c r="N228">
        <f>_xlfn.IFNA(VLOOKUP(D228,'[1]male names'!A:E,5,FALSE),0)</f>
        <v>0</v>
      </c>
      <c r="O228">
        <f>SUMIFS('[1]female names parantheses'!E:E,'[1]female names parantheses'!A:A,[1]Sheet1!D228)</f>
        <v>0</v>
      </c>
      <c r="P228">
        <f>_xlfn.IFNA(VLOOKUP(LEFT(K228,1),[1]top!$M$1:$N$8,2,FALSE),VLOOKUP(C228,[1]top!$N$10:$P$12,3,FALSE))</f>
        <v>0.3</v>
      </c>
      <c r="Q228">
        <f t="shared" si="3"/>
        <v>0.5</v>
      </c>
    </row>
    <row r="229" spans="1:17" x14ac:dyDescent="0.35">
      <c r="A229">
        <v>228</v>
      </c>
      <c r="B229">
        <v>0</v>
      </c>
      <c r="C229">
        <v>3</v>
      </c>
      <c r="D229" t="s">
        <v>352</v>
      </c>
      <c r="E229" t="s">
        <v>18</v>
      </c>
      <c r="F229">
        <v>20.5</v>
      </c>
      <c r="G229">
        <v>0</v>
      </c>
      <c r="H229">
        <v>0</v>
      </c>
      <c r="I229" t="s">
        <v>353</v>
      </c>
      <c r="J229">
        <v>7.25</v>
      </c>
      <c r="L229" t="s">
        <v>20</v>
      </c>
      <c r="M229">
        <v>1</v>
      </c>
      <c r="N229">
        <f>_xlfn.IFNA(VLOOKUP(D229,'[1]male names'!A:E,5,FALSE),0)</f>
        <v>0</v>
      </c>
      <c r="O229">
        <f>SUMIFS('[1]female names parantheses'!E:E,'[1]female names parantheses'!A:A,[1]Sheet1!D229)</f>
        <v>0</v>
      </c>
      <c r="P229">
        <f>_xlfn.IFNA(VLOOKUP(LEFT(K229,1),[1]top!$M$1:$N$8,2,FALSE),VLOOKUP(C229,[1]top!$N$10:$P$12,3,FALSE))</f>
        <v>0.19999999999999998</v>
      </c>
      <c r="Q229">
        <f t="shared" si="3"/>
        <v>0.5</v>
      </c>
    </row>
    <row r="230" spans="1:17" x14ac:dyDescent="0.35">
      <c r="A230">
        <v>229</v>
      </c>
      <c r="B230">
        <v>0</v>
      </c>
      <c r="C230">
        <v>2</v>
      </c>
      <c r="D230" t="s">
        <v>354</v>
      </c>
      <c r="E230" t="s">
        <v>18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20</v>
      </c>
      <c r="M230">
        <v>1</v>
      </c>
      <c r="N230">
        <f>_xlfn.IFNA(VLOOKUP(D230,'[1]male names'!A:E,5,FALSE),0)</f>
        <v>0</v>
      </c>
      <c r="O230">
        <f>SUMIFS('[1]female names parantheses'!E:E,'[1]female names parantheses'!A:A,[1]Sheet1!D230)</f>
        <v>0</v>
      </c>
      <c r="P230">
        <f>_xlfn.IFNA(VLOOKUP(LEFT(K230,1),[1]top!$M$1:$N$8,2,FALSE),VLOOKUP(C230,[1]top!$N$10:$P$12,3,FALSE))</f>
        <v>0.3</v>
      </c>
      <c r="Q230">
        <f t="shared" si="3"/>
        <v>0.5</v>
      </c>
    </row>
    <row r="231" spans="1:17" x14ac:dyDescent="0.35">
      <c r="A231">
        <v>230</v>
      </c>
      <c r="B231">
        <v>0</v>
      </c>
      <c r="C231">
        <v>3</v>
      </c>
      <c r="D231" t="s">
        <v>355</v>
      </c>
      <c r="E231" t="s">
        <v>22</v>
      </c>
      <c r="G231">
        <v>3</v>
      </c>
      <c r="H231">
        <v>1</v>
      </c>
      <c r="I231">
        <v>4133</v>
      </c>
      <c r="J231">
        <v>25.466699999999999</v>
      </c>
      <c r="L231" t="s">
        <v>20</v>
      </c>
      <c r="M231">
        <v>5</v>
      </c>
      <c r="N231">
        <f>_xlfn.IFNA(VLOOKUP(D231,'[1]male names'!A:E,5,FALSE),0)</f>
        <v>0</v>
      </c>
      <c r="O231">
        <f>SUMIFS('[1]female names parantheses'!E:E,'[1]female names parantheses'!A:A,[1]Sheet1!D231)</f>
        <v>0</v>
      </c>
      <c r="P231">
        <f>_xlfn.IFNA(VLOOKUP(LEFT(K231,1),[1]top!$M$1:$N$8,2,FALSE),VLOOKUP(C231,[1]top!$N$10:$P$12,3,FALSE))</f>
        <v>0.19999999999999998</v>
      </c>
      <c r="Q231">
        <f t="shared" si="3"/>
        <v>0.5</v>
      </c>
    </row>
    <row r="232" spans="1:17" x14ac:dyDescent="0.35">
      <c r="A232">
        <v>231</v>
      </c>
      <c r="B232">
        <v>1</v>
      </c>
      <c r="C232">
        <v>1</v>
      </c>
      <c r="D232" t="s">
        <v>356</v>
      </c>
      <c r="E232" t="s">
        <v>22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115</v>
      </c>
      <c r="L232" t="s">
        <v>20</v>
      </c>
      <c r="M232">
        <v>2</v>
      </c>
      <c r="N232">
        <f>_xlfn.IFNA(VLOOKUP(D232,'[1]male names'!A:E,5,FALSE),0)</f>
        <v>0</v>
      </c>
      <c r="O232">
        <f>SUMIFS('[1]female names parantheses'!E:E,'[1]female names parantheses'!A:A,[1]Sheet1!D232)</f>
        <v>1</v>
      </c>
      <c r="P232">
        <f>_xlfn.IFNA(VLOOKUP(LEFT(K232,1),[1]top!$M$1:$N$8,2,FALSE),VLOOKUP(C232,[1]top!$N$10:$P$12,3,FALSE))</f>
        <v>0.5</v>
      </c>
      <c r="Q232">
        <f t="shared" si="3"/>
        <v>0.24924924924924924</v>
      </c>
    </row>
    <row r="233" spans="1:17" x14ac:dyDescent="0.35">
      <c r="A233">
        <v>232</v>
      </c>
      <c r="B233">
        <v>0</v>
      </c>
      <c r="C233">
        <v>3</v>
      </c>
      <c r="D233" t="s">
        <v>357</v>
      </c>
      <c r="E233" t="s">
        <v>18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20</v>
      </c>
      <c r="M233">
        <v>1</v>
      </c>
      <c r="N233">
        <f>_xlfn.IFNA(VLOOKUP(D233,'[1]male names'!A:E,5,FALSE),0)</f>
        <v>0</v>
      </c>
      <c r="O233">
        <f>SUMIFS('[1]female names parantheses'!E:E,'[1]female names parantheses'!A:A,[1]Sheet1!D233)</f>
        <v>0</v>
      </c>
      <c r="P233">
        <f>_xlfn.IFNA(VLOOKUP(LEFT(K233,1),[1]top!$M$1:$N$8,2,FALSE),VLOOKUP(C233,[1]top!$N$10:$P$12,3,FALSE))</f>
        <v>0.19999999999999998</v>
      </c>
      <c r="Q233">
        <f t="shared" si="3"/>
        <v>0.5</v>
      </c>
    </row>
    <row r="234" spans="1:17" x14ac:dyDescent="0.35">
      <c r="A234">
        <v>233</v>
      </c>
      <c r="B234">
        <v>0</v>
      </c>
      <c r="C234">
        <v>2</v>
      </c>
      <c r="D234" t="s">
        <v>358</v>
      </c>
      <c r="E234" t="s">
        <v>18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20</v>
      </c>
      <c r="M234">
        <v>1</v>
      </c>
      <c r="N234">
        <f>_xlfn.IFNA(VLOOKUP(D234,'[1]male names'!A:E,5,FALSE),0)</f>
        <v>0</v>
      </c>
      <c r="O234">
        <f>SUMIFS('[1]female names parantheses'!E:E,'[1]female names parantheses'!A:A,[1]Sheet1!D234)</f>
        <v>0</v>
      </c>
      <c r="P234">
        <f>_xlfn.IFNA(VLOOKUP(LEFT(K234,1),[1]top!$M$1:$N$8,2,FALSE),VLOOKUP(C234,[1]top!$N$10:$P$12,3,FALSE))</f>
        <v>0.3</v>
      </c>
      <c r="Q234">
        <f t="shared" si="3"/>
        <v>0.5</v>
      </c>
    </row>
    <row r="235" spans="1:17" x14ac:dyDescent="0.35">
      <c r="A235">
        <v>234</v>
      </c>
      <c r="B235">
        <v>1</v>
      </c>
      <c r="C235">
        <v>3</v>
      </c>
      <c r="D235" t="s">
        <v>359</v>
      </c>
      <c r="E235" t="s">
        <v>22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20</v>
      </c>
      <c r="M235">
        <v>7</v>
      </c>
      <c r="N235">
        <f>_xlfn.IFNA(VLOOKUP(D235,'[1]male names'!A:E,5,FALSE),0)</f>
        <v>0</v>
      </c>
      <c r="O235">
        <f>SUMIFS('[1]female names parantheses'!E:E,'[1]female names parantheses'!A:A,[1]Sheet1!D235)</f>
        <v>0</v>
      </c>
      <c r="P235">
        <f>_xlfn.IFNA(VLOOKUP(LEFT(K235,1),[1]top!$M$1:$N$8,2,FALSE),VLOOKUP(C235,[1]top!$N$10:$P$12,3,FALSE))</f>
        <v>0.19999999999999998</v>
      </c>
      <c r="Q235">
        <f t="shared" si="3"/>
        <v>0.5</v>
      </c>
    </row>
    <row r="236" spans="1:17" x14ac:dyDescent="0.35">
      <c r="A236">
        <v>235</v>
      </c>
      <c r="B236">
        <v>0</v>
      </c>
      <c r="C236">
        <v>2</v>
      </c>
      <c r="D236" t="s">
        <v>360</v>
      </c>
      <c r="E236" t="s">
        <v>18</v>
      </c>
      <c r="F236">
        <v>24</v>
      </c>
      <c r="G236">
        <v>0</v>
      </c>
      <c r="H236">
        <v>0</v>
      </c>
      <c r="I236" t="s">
        <v>361</v>
      </c>
      <c r="J236">
        <v>10.5</v>
      </c>
      <c r="L236" t="s">
        <v>20</v>
      </c>
      <c r="M236">
        <v>1</v>
      </c>
      <c r="N236">
        <f>_xlfn.IFNA(VLOOKUP(D236,'[1]male names'!A:E,5,FALSE),0)</f>
        <v>0</v>
      </c>
      <c r="O236">
        <f>SUMIFS('[1]female names parantheses'!E:E,'[1]female names parantheses'!A:A,[1]Sheet1!D236)</f>
        <v>0</v>
      </c>
      <c r="P236">
        <f>_xlfn.IFNA(VLOOKUP(LEFT(K236,1),[1]top!$M$1:$N$8,2,FALSE),VLOOKUP(C236,[1]top!$N$10:$P$12,3,FALSE))</f>
        <v>0.3</v>
      </c>
      <c r="Q236">
        <f t="shared" si="3"/>
        <v>0.5</v>
      </c>
    </row>
    <row r="237" spans="1:17" x14ac:dyDescent="0.35">
      <c r="A237">
        <v>236</v>
      </c>
      <c r="B237">
        <v>0</v>
      </c>
      <c r="C237">
        <v>3</v>
      </c>
      <c r="D237" t="s">
        <v>362</v>
      </c>
      <c r="E237" t="s">
        <v>22</v>
      </c>
      <c r="G237">
        <v>0</v>
      </c>
      <c r="H237">
        <v>0</v>
      </c>
      <c r="I237" t="s">
        <v>363</v>
      </c>
      <c r="J237">
        <v>7.55</v>
      </c>
      <c r="L237" t="s">
        <v>20</v>
      </c>
      <c r="M237">
        <v>1</v>
      </c>
      <c r="N237">
        <f>_xlfn.IFNA(VLOOKUP(D237,'[1]male names'!A:E,5,FALSE),0)</f>
        <v>0</v>
      </c>
      <c r="O237">
        <f>SUMIFS('[1]female names parantheses'!E:E,'[1]female names parantheses'!A:A,[1]Sheet1!D237)</f>
        <v>0</v>
      </c>
      <c r="P237">
        <f>_xlfn.IFNA(VLOOKUP(LEFT(K237,1),[1]top!$M$1:$N$8,2,FALSE),VLOOKUP(C237,[1]top!$N$10:$P$12,3,FALSE))</f>
        <v>0.19999999999999998</v>
      </c>
      <c r="Q237">
        <f t="shared" si="3"/>
        <v>0.5</v>
      </c>
    </row>
    <row r="238" spans="1:17" x14ac:dyDescent="0.35">
      <c r="A238">
        <v>237</v>
      </c>
      <c r="B238">
        <v>0</v>
      </c>
      <c r="C238">
        <v>2</v>
      </c>
      <c r="D238" t="s">
        <v>364</v>
      </c>
      <c r="E238" t="s">
        <v>18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20</v>
      </c>
      <c r="M238">
        <v>2</v>
      </c>
      <c r="N238">
        <f>_xlfn.IFNA(VLOOKUP(D238,'[1]male names'!A:E,5,FALSE),0)</f>
        <v>1</v>
      </c>
      <c r="O238">
        <f>SUMIFS('[1]female names parantheses'!E:E,'[1]female names parantheses'!A:A,[1]Sheet1!D238)</f>
        <v>0</v>
      </c>
      <c r="P238">
        <f>_xlfn.IFNA(VLOOKUP(LEFT(K238,1),[1]top!$M$1:$N$8,2,FALSE),VLOOKUP(C238,[1]top!$N$10:$P$12,3,FALSE))</f>
        <v>0.3</v>
      </c>
      <c r="Q238">
        <f t="shared" si="3"/>
        <v>0.5</v>
      </c>
    </row>
    <row r="239" spans="1:17" x14ac:dyDescent="0.35">
      <c r="A239">
        <v>238</v>
      </c>
      <c r="B239">
        <v>1</v>
      </c>
      <c r="C239">
        <v>2</v>
      </c>
      <c r="D239" t="s">
        <v>365</v>
      </c>
      <c r="E239" t="s">
        <v>22</v>
      </c>
      <c r="F239">
        <v>8</v>
      </c>
      <c r="G239">
        <v>0</v>
      </c>
      <c r="H239">
        <v>2</v>
      </c>
      <c r="I239" t="s">
        <v>366</v>
      </c>
      <c r="J239">
        <v>26.25</v>
      </c>
      <c r="L239" t="s">
        <v>20</v>
      </c>
      <c r="M239">
        <v>3</v>
      </c>
      <c r="N239">
        <f>_xlfn.IFNA(VLOOKUP(D239,'[1]male names'!A:E,5,FALSE),0)</f>
        <v>0</v>
      </c>
      <c r="O239">
        <f>SUMIFS('[1]female names parantheses'!E:E,'[1]female names parantheses'!A:A,[1]Sheet1!D239)</f>
        <v>0</v>
      </c>
      <c r="P239">
        <f>_xlfn.IFNA(VLOOKUP(LEFT(K239,1),[1]top!$M$1:$N$8,2,FALSE),VLOOKUP(C239,[1]top!$N$10:$P$12,3,FALSE))</f>
        <v>0.3</v>
      </c>
      <c r="Q239">
        <f t="shared" si="3"/>
        <v>0.5</v>
      </c>
    </row>
    <row r="240" spans="1:17" x14ac:dyDescent="0.35">
      <c r="A240">
        <v>239</v>
      </c>
      <c r="B240">
        <v>0</v>
      </c>
      <c r="C240">
        <v>2</v>
      </c>
      <c r="D240" t="s">
        <v>367</v>
      </c>
      <c r="E240" t="s">
        <v>18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20</v>
      </c>
      <c r="M240">
        <v>1</v>
      </c>
      <c r="N240">
        <f>_xlfn.IFNA(VLOOKUP(D240,'[1]male names'!A:E,5,FALSE),0)</f>
        <v>0</v>
      </c>
      <c r="O240">
        <f>SUMIFS('[1]female names parantheses'!E:E,'[1]female names parantheses'!A:A,[1]Sheet1!D240)</f>
        <v>0</v>
      </c>
      <c r="P240">
        <f>_xlfn.IFNA(VLOOKUP(LEFT(K240,1),[1]top!$M$1:$N$8,2,FALSE),VLOOKUP(C240,[1]top!$N$10:$P$12,3,FALSE))</f>
        <v>0.3</v>
      </c>
      <c r="Q240">
        <f t="shared" si="3"/>
        <v>0.5</v>
      </c>
    </row>
    <row r="241" spans="1:17" x14ac:dyDescent="0.35">
      <c r="A241">
        <v>240</v>
      </c>
      <c r="B241">
        <v>0</v>
      </c>
      <c r="C241">
        <v>2</v>
      </c>
      <c r="D241" t="s">
        <v>368</v>
      </c>
      <c r="E241" t="s">
        <v>18</v>
      </c>
      <c r="F241">
        <v>33</v>
      </c>
      <c r="G241">
        <v>0</v>
      </c>
      <c r="H241">
        <v>0</v>
      </c>
      <c r="I241" t="s">
        <v>369</v>
      </c>
      <c r="J241">
        <v>12.275</v>
      </c>
      <c r="L241" t="s">
        <v>20</v>
      </c>
      <c r="M241">
        <v>1</v>
      </c>
      <c r="N241">
        <f>_xlfn.IFNA(VLOOKUP(D241,'[1]male names'!A:E,5,FALSE),0)</f>
        <v>0</v>
      </c>
      <c r="O241">
        <f>SUMIFS('[1]female names parantheses'!E:E,'[1]female names parantheses'!A:A,[1]Sheet1!D241)</f>
        <v>0</v>
      </c>
      <c r="P241">
        <f>_xlfn.IFNA(VLOOKUP(LEFT(K241,1),[1]top!$M$1:$N$8,2,FALSE),VLOOKUP(C241,[1]top!$N$10:$P$12,3,FALSE))</f>
        <v>0.3</v>
      </c>
      <c r="Q241">
        <f t="shared" si="3"/>
        <v>0.5</v>
      </c>
    </row>
    <row r="242" spans="1:17" x14ac:dyDescent="0.35">
      <c r="A242">
        <v>241</v>
      </c>
      <c r="B242">
        <v>0</v>
      </c>
      <c r="C242">
        <v>3</v>
      </c>
      <c r="D242" t="s">
        <v>370</v>
      </c>
      <c r="E242" t="s">
        <v>22</v>
      </c>
      <c r="G242">
        <v>1</v>
      </c>
      <c r="H242">
        <v>0</v>
      </c>
      <c r="I242">
        <v>2665</v>
      </c>
      <c r="J242">
        <v>14.4542</v>
      </c>
      <c r="L242" t="s">
        <v>25</v>
      </c>
      <c r="M242">
        <v>2</v>
      </c>
      <c r="N242">
        <f>_xlfn.IFNA(VLOOKUP(D242,'[1]male names'!A:E,5,FALSE),0)</f>
        <v>0</v>
      </c>
      <c r="O242">
        <f>SUMIFS('[1]female names parantheses'!E:E,'[1]female names parantheses'!A:A,[1]Sheet1!D242)</f>
        <v>0</v>
      </c>
      <c r="P242">
        <f>_xlfn.IFNA(VLOOKUP(LEFT(K242,1),[1]top!$M$1:$N$8,2,FALSE),VLOOKUP(C242,[1]top!$N$10:$P$12,3,FALSE))</f>
        <v>0.19999999999999998</v>
      </c>
      <c r="Q242">
        <f t="shared" si="3"/>
        <v>0.5</v>
      </c>
    </row>
    <row r="243" spans="1:17" x14ac:dyDescent="0.35">
      <c r="A243">
        <v>242</v>
      </c>
      <c r="B243">
        <v>1</v>
      </c>
      <c r="C243">
        <v>3</v>
      </c>
      <c r="D243" t="s">
        <v>371</v>
      </c>
      <c r="E243" t="s">
        <v>22</v>
      </c>
      <c r="G243">
        <v>1</v>
      </c>
      <c r="H243">
        <v>0</v>
      </c>
      <c r="I243">
        <v>367230</v>
      </c>
      <c r="J243">
        <v>15.5</v>
      </c>
      <c r="L243" t="s">
        <v>32</v>
      </c>
      <c r="M243">
        <v>2</v>
      </c>
      <c r="N243">
        <f>_xlfn.IFNA(VLOOKUP(D243,'[1]male names'!A:E,5,FALSE),0)</f>
        <v>0</v>
      </c>
      <c r="O243">
        <f>SUMIFS('[1]female names parantheses'!E:E,'[1]female names parantheses'!A:A,[1]Sheet1!D243)</f>
        <v>0</v>
      </c>
      <c r="P243">
        <f>_xlfn.IFNA(VLOOKUP(LEFT(K243,1),[1]top!$M$1:$N$8,2,FALSE),VLOOKUP(C243,[1]top!$N$10:$P$12,3,FALSE))</f>
        <v>0.19999999999999998</v>
      </c>
      <c r="Q243">
        <f t="shared" si="3"/>
        <v>0.5</v>
      </c>
    </row>
    <row r="244" spans="1:17" x14ac:dyDescent="0.35">
      <c r="A244">
        <v>243</v>
      </c>
      <c r="B244">
        <v>0</v>
      </c>
      <c r="C244">
        <v>2</v>
      </c>
      <c r="D244" t="s">
        <v>372</v>
      </c>
      <c r="E244" t="s">
        <v>18</v>
      </c>
      <c r="F244">
        <v>29</v>
      </c>
      <c r="G244">
        <v>0</v>
      </c>
      <c r="H244">
        <v>0</v>
      </c>
      <c r="I244" t="s">
        <v>373</v>
      </c>
      <c r="J244">
        <v>10.5</v>
      </c>
      <c r="L244" t="s">
        <v>20</v>
      </c>
      <c r="M244">
        <v>1</v>
      </c>
      <c r="N244">
        <f>_xlfn.IFNA(VLOOKUP(D244,'[1]male names'!A:E,5,FALSE),0)</f>
        <v>0</v>
      </c>
      <c r="O244">
        <f>SUMIFS('[1]female names parantheses'!E:E,'[1]female names parantheses'!A:A,[1]Sheet1!D244)</f>
        <v>0</v>
      </c>
      <c r="P244">
        <f>_xlfn.IFNA(VLOOKUP(LEFT(K244,1),[1]top!$M$1:$N$8,2,FALSE),VLOOKUP(C244,[1]top!$N$10:$P$12,3,FALSE))</f>
        <v>0.3</v>
      </c>
      <c r="Q244">
        <f t="shared" si="3"/>
        <v>0.5</v>
      </c>
    </row>
    <row r="245" spans="1:17" x14ac:dyDescent="0.35">
      <c r="A245">
        <v>244</v>
      </c>
      <c r="B245">
        <v>0</v>
      </c>
      <c r="C245">
        <v>3</v>
      </c>
      <c r="D245" t="s">
        <v>374</v>
      </c>
      <c r="E245" t="s">
        <v>18</v>
      </c>
      <c r="F245">
        <v>22</v>
      </c>
      <c r="G245">
        <v>0</v>
      </c>
      <c r="H245">
        <v>0</v>
      </c>
      <c r="I245" t="s">
        <v>375</v>
      </c>
      <c r="J245">
        <v>7.125</v>
      </c>
      <c r="L245" t="s">
        <v>20</v>
      </c>
      <c r="M245">
        <v>1</v>
      </c>
      <c r="N245">
        <f>_xlfn.IFNA(VLOOKUP(D245,'[1]male names'!A:E,5,FALSE),0)</f>
        <v>0</v>
      </c>
      <c r="O245">
        <f>SUMIFS('[1]female names parantheses'!E:E,'[1]female names parantheses'!A:A,[1]Sheet1!D245)</f>
        <v>0</v>
      </c>
      <c r="P245">
        <f>_xlfn.IFNA(VLOOKUP(LEFT(K245,1),[1]top!$M$1:$N$8,2,FALSE),VLOOKUP(C245,[1]top!$N$10:$P$12,3,FALSE))</f>
        <v>0.19999999999999998</v>
      </c>
      <c r="Q245">
        <f t="shared" si="3"/>
        <v>0.5</v>
      </c>
    </row>
    <row r="246" spans="1:17" x14ac:dyDescent="0.35">
      <c r="A246">
        <v>245</v>
      </c>
      <c r="B246">
        <v>0</v>
      </c>
      <c r="C246">
        <v>3</v>
      </c>
      <c r="D246" t="s">
        <v>376</v>
      </c>
      <c r="E246" t="s">
        <v>18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25</v>
      </c>
      <c r="M246">
        <v>1</v>
      </c>
      <c r="N246">
        <f>_xlfn.IFNA(VLOOKUP(D246,'[1]male names'!A:E,5,FALSE),0)</f>
        <v>0</v>
      </c>
      <c r="O246">
        <f>SUMIFS('[1]female names parantheses'!E:E,'[1]female names parantheses'!A:A,[1]Sheet1!D246)</f>
        <v>0</v>
      </c>
      <c r="P246">
        <f>_xlfn.IFNA(VLOOKUP(LEFT(K246,1),[1]top!$M$1:$N$8,2,FALSE),VLOOKUP(C246,[1]top!$N$10:$P$12,3,FALSE))</f>
        <v>0.19999999999999998</v>
      </c>
      <c r="Q246">
        <f t="shared" si="3"/>
        <v>0.5</v>
      </c>
    </row>
    <row r="247" spans="1:17" x14ac:dyDescent="0.35">
      <c r="A247">
        <v>246</v>
      </c>
      <c r="B247">
        <v>0</v>
      </c>
      <c r="C247">
        <v>1</v>
      </c>
      <c r="D247" t="s">
        <v>377</v>
      </c>
      <c r="E247" t="s">
        <v>18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378</v>
      </c>
      <c r="L247" t="s">
        <v>32</v>
      </c>
      <c r="M247">
        <v>3</v>
      </c>
      <c r="N247">
        <f>_xlfn.IFNA(VLOOKUP(D247,'[1]male names'!A:E,5,FALSE),0)</f>
        <v>1</v>
      </c>
      <c r="O247">
        <f>SUMIFS('[1]female names parantheses'!E:E,'[1]female names parantheses'!A:A,[1]Sheet1!D247)</f>
        <v>0</v>
      </c>
      <c r="P247">
        <f>_xlfn.IFNA(VLOOKUP(LEFT(K247,1),[1]top!$M$1:$N$8,2,FALSE),VLOOKUP(C247,[1]top!$N$10:$P$12,3,FALSE))</f>
        <v>0.5</v>
      </c>
      <c r="Q247">
        <f t="shared" si="3"/>
        <v>0.23423423423423423</v>
      </c>
    </row>
    <row r="248" spans="1:17" x14ac:dyDescent="0.35">
      <c r="A248">
        <v>247</v>
      </c>
      <c r="B248">
        <v>0</v>
      </c>
      <c r="C248">
        <v>3</v>
      </c>
      <c r="D248" t="s">
        <v>379</v>
      </c>
      <c r="E248" t="s">
        <v>22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20</v>
      </c>
      <c r="M248">
        <v>1</v>
      </c>
      <c r="N248">
        <f>_xlfn.IFNA(VLOOKUP(D248,'[1]male names'!A:E,5,FALSE),0)</f>
        <v>0</v>
      </c>
      <c r="O248">
        <f>SUMIFS('[1]female names parantheses'!E:E,'[1]female names parantheses'!A:A,[1]Sheet1!D248)</f>
        <v>0</v>
      </c>
      <c r="P248">
        <f>_xlfn.IFNA(VLOOKUP(LEFT(K248,1),[1]top!$M$1:$N$8,2,FALSE),VLOOKUP(C248,[1]top!$N$10:$P$12,3,FALSE))</f>
        <v>0.19999999999999998</v>
      </c>
      <c r="Q248">
        <f t="shared" si="3"/>
        <v>0.5</v>
      </c>
    </row>
    <row r="249" spans="1:17" x14ac:dyDescent="0.35">
      <c r="A249">
        <v>248</v>
      </c>
      <c r="B249">
        <v>1</v>
      </c>
      <c r="C249">
        <v>2</v>
      </c>
      <c r="D249" t="s">
        <v>380</v>
      </c>
      <c r="E249" t="s">
        <v>22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20</v>
      </c>
      <c r="M249">
        <v>2</v>
      </c>
      <c r="N249">
        <f>_xlfn.IFNA(VLOOKUP(D249,'[1]male names'!A:E,5,FALSE),0)</f>
        <v>0</v>
      </c>
      <c r="O249">
        <f>SUMIFS('[1]female names parantheses'!E:E,'[1]female names parantheses'!A:A,[1]Sheet1!D249)</f>
        <v>0</v>
      </c>
      <c r="P249">
        <f>_xlfn.IFNA(VLOOKUP(LEFT(K249,1),[1]top!$M$1:$N$8,2,FALSE),VLOOKUP(C249,[1]top!$N$10:$P$12,3,FALSE))</f>
        <v>0.3</v>
      </c>
      <c r="Q249">
        <f t="shared" si="3"/>
        <v>0.5</v>
      </c>
    </row>
    <row r="250" spans="1:17" x14ac:dyDescent="0.35">
      <c r="A250">
        <v>249</v>
      </c>
      <c r="B250">
        <v>1</v>
      </c>
      <c r="C250">
        <v>1</v>
      </c>
      <c r="D250" t="s">
        <v>381</v>
      </c>
      <c r="E250" t="s">
        <v>18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382</v>
      </c>
      <c r="L250" t="s">
        <v>20</v>
      </c>
      <c r="M250">
        <v>2</v>
      </c>
      <c r="N250">
        <f>_xlfn.IFNA(VLOOKUP(D250,'[1]male names'!A:E,5,FALSE),0)</f>
        <v>1</v>
      </c>
      <c r="O250">
        <f>SUMIFS('[1]female names parantheses'!E:E,'[1]female names parantheses'!A:A,[1]Sheet1!D250)</f>
        <v>0</v>
      </c>
      <c r="P250">
        <f>_xlfn.IFNA(VLOOKUP(LEFT(K250,1),[1]top!$M$1:$N$8,2,FALSE),VLOOKUP(C250,[1]top!$N$10:$P$12,3,FALSE))</f>
        <v>0.4</v>
      </c>
      <c r="Q250">
        <f t="shared" si="3"/>
        <v>0.11075949367088607</v>
      </c>
    </row>
    <row r="251" spans="1:17" x14ac:dyDescent="0.35">
      <c r="A251">
        <v>250</v>
      </c>
      <c r="B251">
        <v>0</v>
      </c>
      <c r="C251">
        <v>2</v>
      </c>
      <c r="D251" t="s">
        <v>383</v>
      </c>
      <c r="E251" t="s">
        <v>18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20</v>
      </c>
      <c r="M251">
        <v>2</v>
      </c>
      <c r="N251">
        <f>_xlfn.IFNA(VLOOKUP(D251,'[1]male names'!A:E,5,FALSE),0)</f>
        <v>1</v>
      </c>
      <c r="O251">
        <f>SUMIFS('[1]female names parantheses'!E:E,'[1]female names parantheses'!A:A,[1]Sheet1!D251)</f>
        <v>0</v>
      </c>
      <c r="P251">
        <f>_xlfn.IFNA(VLOOKUP(LEFT(K251,1),[1]top!$M$1:$N$8,2,FALSE),VLOOKUP(C251,[1]top!$N$10:$P$12,3,FALSE))</f>
        <v>0.3</v>
      </c>
      <c r="Q251">
        <f t="shared" si="3"/>
        <v>0.5</v>
      </c>
    </row>
    <row r="252" spans="1:17" x14ac:dyDescent="0.35">
      <c r="A252">
        <v>251</v>
      </c>
      <c r="B252">
        <v>0</v>
      </c>
      <c r="C252">
        <v>3</v>
      </c>
      <c r="D252" t="s">
        <v>384</v>
      </c>
      <c r="E252" t="s">
        <v>18</v>
      </c>
      <c r="G252">
        <v>0</v>
      </c>
      <c r="H252">
        <v>0</v>
      </c>
      <c r="I252">
        <v>362316</v>
      </c>
      <c r="J252">
        <v>7.25</v>
      </c>
      <c r="L252" t="s">
        <v>20</v>
      </c>
      <c r="M252">
        <v>1</v>
      </c>
      <c r="N252">
        <f>_xlfn.IFNA(VLOOKUP(D252,'[1]male names'!A:E,5,FALSE),0)</f>
        <v>0</v>
      </c>
      <c r="O252">
        <f>SUMIFS('[1]female names parantheses'!E:E,'[1]female names parantheses'!A:A,[1]Sheet1!D252)</f>
        <v>0</v>
      </c>
      <c r="P252">
        <f>_xlfn.IFNA(VLOOKUP(LEFT(K252,1),[1]top!$M$1:$N$8,2,FALSE),VLOOKUP(C252,[1]top!$N$10:$P$12,3,FALSE))</f>
        <v>0.19999999999999998</v>
      </c>
      <c r="Q252">
        <f t="shared" si="3"/>
        <v>0.5</v>
      </c>
    </row>
    <row r="253" spans="1:17" x14ac:dyDescent="0.35">
      <c r="A253">
        <v>252</v>
      </c>
      <c r="B253">
        <v>0</v>
      </c>
      <c r="C253">
        <v>3</v>
      </c>
      <c r="D253" t="s">
        <v>385</v>
      </c>
      <c r="E253" t="s">
        <v>22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40</v>
      </c>
      <c r="L253" t="s">
        <v>20</v>
      </c>
      <c r="M253">
        <v>2</v>
      </c>
      <c r="N253">
        <f>_xlfn.IFNA(VLOOKUP(D253,'[1]male names'!A:E,5,FALSE),0)</f>
        <v>0</v>
      </c>
      <c r="O253">
        <f>SUMIFS('[1]female names parantheses'!E:E,'[1]female names parantheses'!A:A,[1]Sheet1!D253)</f>
        <v>0</v>
      </c>
      <c r="P253">
        <f>_xlfn.IFNA(VLOOKUP(LEFT(K253,1),[1]top!$M$1:$N$8,2,FALSE),VLOOKUP(C253,[1]top!$N$10:$P$12,3,FALSE))</f>
        <v>0.1</v>
      </c>
      <c r="Q253">
        <f t="shared" si="3"/>
        <v>0.1</v>
      </c>
    </row>
    <row r="254" spans="1:17" x14ac:dyDescent="0.35">
      <c r="A254">
        <v>253</v>
      </c>
      <c r="B254">
        <v>0</v>
      </c>
      <c r="C254">
        <v>1</v>
      </c>
      <c r="D254" t="s">
        <v>386</v>
      </c>
      <c r="E254" t="s">
        <v>18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387</v>
      </c>
      <c r="L254" t="s">
        <v>20</v>
      </c>
      <c r="M254">
        <v>1</v>
      </c>
      <c r="N254">
        <f>_xlfn.IFNA(VLOOKUP(D254,'[1]male names'!A:E,5,FALSE),0)</f>
        <v>0</v>
      </c>
      <c r="O254">
        <f>SUMIFS('[1]female names parantheses'!E:E,'[1]female names parantheses'!A:A,[1]Sheet1!D254)</f>
        <v>0</v>
      </c>
      <c r="P254">
        <f>_xlfn.IFNA(VLOOKUP(LEFT(K254,1),[1]top!$M$1:$N$8,2,FALSE),VLOOKUP(C254,[1]top!$N$10:$P$12,3,FALSE))</f>
        <v>0.5</v>
      </c>
      <c r="Q254">
        <f t="shared" si="3"/>
        <v>0.26126126126126126</v>
      </c>
    </row>
    <row r="255" spans="1:17" x14ac:dyDescent="0.35">
      <c r="A255">
        <v>254</v>
      </c>
      <c r="B255">
        <v>0</v>
      </c>
      <c r="C255">
        <v>3</v>
      </c>
      <c r="D255" t="s">
        <v>388</v>
      </c>
      <c r="E255" t="s">
        <v>18</v>
      </c>
      <c r="F255">
        <v>30</v>
      </c>
      <c r="G255">
        <v>1</v>
      </c>
      <c r="H255">
        <v>0</v>
      </c>
      <c r="I255" t="s">
        <v>389</v>
      </c>
      <c r="J255">
        <v>16.100000000000001</v>
      </c>
      <c r="L255" t="s">
        <v>20</v>
      </c>
      <c r="M255">
        <v>2</v>
      </c>
      <c r="N255">
        <f>_xlfn.IFNA(VLOOKUP(D255,'[1]male names'!A:E,5,FALSE),0)</f>
        <v>1</v>
      </c>
      <c r="O255">
        <f>SUMIFS('[1]female names parantheses'!E:E,'[1]female names parantheses'!A:A,[1]Sheet1!D255)</f>
        <v>0</v>
      </c>
      <c r="P255">
        <f>_xlfn.IFNA(VLOOKUP(LEFT(K255,1),[1]top!$M$1:$N$8,2,FALSE),VLOOKUP(C255,[1]top!$N$10:$P$12,3,FALSE))</f>
        <v>0.19999999999999998</v>
      </c>
      <c r="Q255">
        <f t="shared" si="3"/>
        <v>0.5</v>
      </c>
    </row>
    <row r="256" spans="1:17" x14ac:dyDescent="0.35">
      <c r="A256">
        <v>255</v>
      </c>
      <c r="B256">
        <v>0</v>
      </c>
      <c r="C256">
        <v>3</v>
      </c>
      <c r="D256" t="s">
        <v>390</v>
      </c>
      <c r="E256" t="s">
        <v>22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20</v>
      </c>
      <c r="M256">
        <v>3</v>
      </c>
      <c r="N256">
        <f>_xlfn.IFNA(VLOOKUP(D256,'[1]male names'!A:E,5,FALSE),0)</f>
        <v>0</v>
      </c>
      <c r="O256">
        <f>SUMIFS('[1]female names parantheses'!E:E,'[1]female names parantheses'!A:A,[1]Sheet1!D256)</f>
        <v>1</v>
      </c>
      <c r="P256">
        <f>_xlfn.IFNA(VLOOKUP(LEFT(K256,1),[1]top!$M$1:$N$8,2,FALSE),VLOOKUP(C256,[1]top!$N$10:$P$12,3,FALSE))</f>
        <v>0.19999999999999998</v>
      </c>
      <c r="Q256">
        <f t="shared" si="3"/>
        <v>0.5</v>
      </c>
    </row>
    <row r="257" spans="1:17" x14ac:dyDescent="0.35">
      <c r="A257">
        <v>256</v>
      </c>
      <c r="B257">
        <v>1</v>
      </c>
      <c r="C257">
        <v>3</v>
      </c>
      <c r="D257" t="s">
        <v>391</v>
      </c>
      <c r="E257" t="s">
        <v>22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25</v>
      </c>
      <c r="M257">
        <v>3</v>
      </c>
      <c r="N257">
        <f>_xlfn.IFNA(VLOOKUP(D257,'[1]male names'!A:E,5,FALSE),0)</f>
        <v>0</v>
      </c>
      <c r="O257">
        <f>SUMIFS('[1]female names parantheses'!E:E,'[1]female names parantheses'!A:A,[1]Sheet1!D257)</f>
        <v>0</v>
      </c>
      <c r="P257">
        <f>_xlfn.IFNA(VLOOKUP(LEFT(K257,1),[1]top!$M$1:$N$8,2,FALSE),VLOOKUP(C257,[1]top!$N$10:$P$12,3,FALSE))</f>
        <v>0.19999999999999998</v>
      </c>
      <c r="Q257">
        <f t="shared" si="3"/>
        <v>0.5</v>
      </c>
    </row>
    <row r="258" spans="1:17" x14ac:dyDescent="0.35">
      <c r="A258">
        <v>257</v>
      </c>
      <c r="B258">
        <v>1</v>
      </c>
      <c r="C258">
        <v>1</v>
      </c>
      <c r="D258" t="s">
        <v>392</v>
      </c>
      <c r="E258" t="s">
        <v>22</v>
      </c>
      <c r="G258">
        <v>0</v>
      </c>
      <c r="H258">
        <v>0</v>
      </c>
      <c r="I258" t="s">
        <v>393</v>
      </c>
      <c r="J258">
        <v>79.2</v>
      </c>
      <c r="L258" t="s">
        <v>25</v>
      </c>
      <c r="M258">
        <v>2</v>
      </c>
      <c r="N258">
        <f>_xlfn.IFNA(VLOOKUP(D258,'[1]male names'!A:E,5,FALSE),0)</f>
        <v>0</v>
      </c>
      <c r="O258">
        <f>SUMIFS('[1]female names parantheses'!E:E,'[1]female names parantheses'!A:A,[1]Sheet1!D258)</f>
        <v>0</v>
      </c>
      <c r="P258">
        <f>_xlfn.IFNA(VLOOKUP(LEFT(K258,1),[1]top!$M$1:$N$8,2,FALSE),VLOOKUP(C258,[1]top!$N$10:$P$12,3,FALSE))</f>
        <v>0.49999999999999989</v>
      </c>
      <c r="Q258">
        <f t="shared" si="3"/>
        <v>0.5</v>
      </c>
    </row>
    <row r="259" spans="1:17" x14ac:dyDescent="0.35">
      <c r="A259">
        <v>258</v>
      </c>
      <c r="B259">
        <v>1</v>
      </c>
      <c r="C259">
        <v>1</v>
      </c>
      <c r="D259" t="s">
        <v>394</v>
      </c>
      <c r="E259" t="s">
        <v>22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395</v>
      </c>
      <c r="L259" t="s">
        <v>20</v>
      </c>
      <c r="M259">
        <v>3</v>
      </c>
      <c r="N259">
        <f>_xlfn.IFNA(VLOOKUP(D259,'[1]male names'!A:E,5,FALSE),0)</f>
        <v>0</v>
      </c>
      <c r="O259">
        <f>SUMIFS('[1]female names parantheses'!E:E,'[1]female names parantheses'!A:A,[1]Sheet1!D259)</f>
        <v>0</v>
      </c>
      <c r="P259">
        <f>_xlfn.IFNA(VLOOKUP(LEFT(K259,1),[1]top!$M$1:$N$8,2,FALSE),VLOOKUP(C259,[1]top!$N$10:$P$12,3,FALSE))</f>
        <v>0.6</v>
      </c>
      <c r="Q259">
        <f t="shared" si="3"/>
        <v>0.28000000000000003</v>
      </c>
    </row>
    <row r="260" spans="1:17" x14ac:dyDescent="0.35">
      <c r="A260">
        <v>259</v>
      </c>
      <c r="B260">
        <v>1</v>
      </c>
      <c r="C260">
        <v>1</v>
      </c>
      <c r="D260" t="s">
        <v>396</v>
      </c>
      <c r="E260" t="s">
        <v>22</v>
      </c>
      <c r="F260">
        <v>35</v>
      </c>
      <c r="G260">
        <v>0</v>
      </c>
      <c r="H260">
        <v>0</v>
      </c>
      <c r="I260" t="s">
        <v>397</v>
      </c>
      <c r="J260">
        <v>512.32920000000001</v>
      </c>
      <c r="L260" t="s">
        <v>25</v>
      </c>
      <c r="M260">
        <v>4</v>
      </c>
      <c r="N260">
        <f>_xlfn.IFNA(VLOOKUP(D260,'[1]male names'!A:E,5,FALSE),0)</f>
        <v>0</v>
      </c>
      <c r="O260">
        <f>SUMIFS('[1]female names parantheses'!E:E,'[1]female names parantheses'!A:A,[1]Sheet1!D260)</f>
        <v>0</v>
      </c>
      <c r="P260">
        <f>_xlfn.IFNA(VLOOKUP(LEFT(K260,1),[1]top!$M$1:$N$8,2,FALSE),VLOOKUP(C260,[1]top!$N$10:$P$12,3,FALSE))</f>
        <v>0.49999999999999989</v>
      </c>
      <c r="Q260">
        <f t="shared" si="3"/>
        <v>0.5</v>
      </c>
    </row>
    <row r="261" spans="1:17" x14ac:dyDescent="0.35">
      <c r="A261">
        <v>260</v>
      </c>
      <c r="B261">
        <v>1</v>
      </c>
      <c r="C261">
        <v>2</v>
      </c>
      <c r="D261" t="s">
        <v>398</v>
      </c>
      <c r="E261" t="s">
        <v>22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20</v>
      </c>
      <c r="M261">
        <v>2</v>
      </c>
      <c r="N261">
        <f>_xlfn.IFNA(VLOOKUP(D261,'[1]male names'!A:E,5,FALSE),0)</f>
        <v>0</v>
      </c>
      <c r="O261">
        <f>SUMIFS('[1]female names parantheses'!E:E,'[1]female names parantheses'!A:A,[1]Sheet1!D261)</f>
        <v>0</v>
      </c>
      <c r="P261">
        <f>_xlfn.IFNA(VLOOKUP(LEFT(K261,1),[1]top!$M$1:$N$8,2,FALSE),VLOOKUP(C261,[1]top!$N$10:$P$12,3,FALSE))</f>
        <v>0.3</v>
      </c>
      <c r="Q261">
        <f t="shared" si="3"/>
        <v>0.5</v>
      </c>
    </row>
    <row r="262" spans="1:17" x14ac:dyDescent="0.35">
      <c r="A262">
        <v>261</v>
      </c>
      <c r="B262">
        <v>0</v>
      </c>
      <c r="C262">
        <v>3</v>
      </c>
      <c r="D262" t="s">
        <v>399</v>
      </c>
      <c r="E262" t="s">
        <v>18</v>
      </c>
      <c r="G262">
        <v>0</v>
      </c>
      <c r="H262">
        <v>0</v>
      </c>
      <c r="I262">
        <v>384461</v>
      </c>
      <c r="J262">
        <v>7.75</v>
      </c>
      <c r="L262" t="s">
        <v>32</v>
      </c>
      <c r="M262">
        <v>1</v>
      </c>
      <c r="N262">
        <f>_xlfn.IFNA(VLOOKUP(D262,'[1]male names'!A:E,5,FALSE),0)</f>
        <v>0</v>
      </c>
      <c r="O262">
        <f>SUMIFS('[1]female names parantheses'!E:E,'[1]female names parantheses'!A:A,[1]Sheet1!D262)</f>
        <v>0</v>
      </c>
      <c r="P262">
        <f>_xlfn.IFNA(VLOOKUP(LEFT(K262,1),[1]top!$M$1:$N$8,2,FALSE),VLOOKUP(C262,[1]top!$N$10:$P$12,3,FALSE))</f>
        <v>0.19999999999999998</v>
      </c>
      <c r="Q262">
        <f t="shared" ref="Q262:Q325" si="4">IF(ISBLANK(K262),0.5,
IF(LEFT(K262,1)="A",MID(K262,2,LEN(K262))/292,
IF(LEFT(K262,1)="B",MID(K262,2,LEN(K262))/275,
IF(LEFT(K262,1)="C",MID(K262,2,LEN(K262))/333,
IF(LEFT(K262,1)="D",MID(K262,2,LEN(K262))/316,
IF(LEFT(K262,1)="E",0.9,
IF(LEFT(K262,1)="F",0.9,
IF(LEFT(K262,1)="G",0.1,0.5
))))))))</f>
        <v>0.5</v>
      </c>
    </row>
    <row r="263" spans="1:17" x14ac:dyDescent="0.35">
      <c r="A263">
        <v>262</v>
      </c>
      <c r="B263">
        <v>1</v>
      </c>
      <c r="C263">
        <v>3</v>
      </c>
      <c r="D263" t="s">
        <v>400</v>
      </c>
      <c r="E263" t="s">
        <v>18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20</v>
      </c>
      <c r="M263">
        <v>7</v>
      </c>
      <c r="N263">
        <f>_xlfn.IFNA(VLOOKUP(D263,'[1]male names'!A:E,5,FALSE),0)</f>
        <v>0</v>
      </c>
      <c r="O263">
        <f>SUMIFS('[1]female names parantheses'!E:E,'[1]female names parantheses'!A:A,[1]Sheet1!D263)</f>
        <v>0</v>
      </c>
      <c r="P263">
        <f>_xlfn.IFNA(VLOOKUP(LEFT(K263,1),[1]top!$M$1:$N$8,2,FALSE),VLOOKUP(C263,[1]top!$N$10:$P$12,3,FALSE))</f>
        <v>0.19999999999999998</v>
      </c>
      <c r="Q263">
        <f t="shared" si="4"/>
        <v>0.5</v>
      </c>
    </row>
    <row r="264" spans="1:17" x14ac:dyDescent="0.35">
      <c r="A264">
        <v>263</v>
      </c>
      <c r="B264">
        <v>0</v>
      </c>
      <c r="C264">
        <v>1</v>
      </c>
      <c r="D264" t="s">
        <v>401</v>
      </c>
      <c r="E264" t="s">
        <v>18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402</v>
      </c>
      <c r="L264" t="s">
        <v>20</v>
      </c>
      <c r="M264">
        <v>3</v>
      </c>
      <c r="N264">
        <f>_xlfn.IFNA(VLOOKUP(D264,'[1]male names'!A:E,5,FALSE),0)</f>
        <v>1</v>
      </c>
      <c r="O264">
        <f>SUMIFS('[1]female names parantheses'!E:E,'[1]female names parantheses'!A:A,[1]Sheet1!D264)</f>
        <v>0</v>
      </c>
      <c r="P264">
        <f>_xlfn.IFNA(VLOOKUP(LEFT(K264,1),[1]top!$M$1:$N$8,2,FALSE),VLOOKUP(C264,[1]top!$N$10:$P$12,3,FALSE))</f>
        <v>0.3</v>
      </c>
      <c r="Q264">
        <f t="shared" si="4"/>
        <v>0.9</v>
      </c>
    </row>
    <row r="265" spans="1:17" x14ac:dyDescent="0.35">
      <c r="A265">
        <v>264</v>
      </c>
      <c r="B265">
        <v>0</v>
      </c>
      <c r="C265">
        <v>1</v>
      </c>
      <c r="D265" t="s">
        <v>403</v>
      </c>
      <c r="E265" t="s">
        <v>18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404</v>
      </c>
      <c r="L265" t="s">
        <v>20</v>
      </c>
      <c r="M265">
        <v>1</v>
      </c>
      <c r="N265">
        <f>_xlfn.IFNA(VLOOKUP(D265,'[1]male names'!A:E,5,FALSE),0)</f>
        <v>0</v>
      </c>
      <c r="O265">
        <f>SUMIFS('[1]female names parantheses'!E:E,'[1]female names parantheses'!A:A,[1]Sheet1!D265)</f>
        <v>0</v>
      </c>
      <c r="P265">
        <f>_xlfn.IFNA(VLOOKUP(LEFT(K265,1),[1]top!$M$1:$N$8,2,FALSE),VLOOKUP(C265,[1]top!$N$10:$P$12,3,FALSE))</f>
        <v>0.6</v>
      </c>
      <c r="Q265">
        <f t="shared" si="4"/>
        <v>0.3418181818181818</v>
      </c>
    </row>
    <row r="266" spans="1:17" x14ac:dyDescent="0.35">
      <c r="A266">
        <v>265</v>
      </c>
      <c r="B266">
        <v>0</v>
      </c>
      <c r="C266">
        <v>3</v>
      </c>
      <c r="D266" t="s">
        <v>405</v>
      </c>
      <c r="E266" t="s">
        <v>22</v>
      </c>
      <c r="G266">
        <v>0</v>
      </c>
      <c r="H266">
        <v>0</v>
      </c>
      <c r="I266">
        <v>382649</v>
      </c>
      <c r="J266">
        <v>7.75</v>
      </c>
      <c r="L266" t="s">
        <v>32</v>
      </c>
      <c r="M266">
        <v>1</v>
      </c>
      <c r="N266">
        <f>_xlfn.IFNA(VLOOKUP(D266,'[1]male names'!A:E,5,FALSE),0)</f>
        <v>0</v>
      </c>
      <c r="O266">
        <f>SUMIFS('[1]female names parantheses'!E:E,'[1]female names parantheses'!A:A,[1]Sheet1!D266)</f>
        <v>0</v>
      </c>
      <c r="P266">
        <f>_xlfn.IFNA(VLOOKUP(LEFT(K266,1),[1]top!$M$1:$N$8,2,FALSE),VLOOKUP(C266,[1]top!$N$10:$P$12,3,FALSE))</f>
        <v>0.19999999999999998</v>
      </c>
      <c r="Q266">
        <f t="shared" si="4"/>
        <v>0.5</v>
      </c>
    </row>
    <row r="267" spans="1:17" x14ac:dyDescent="0.35">
      <c r="A267">
        <v>266</v>
      </c>
      <c r="B267">
        <v>0</v>
      </c>
      <c r="C267">
        <v>2</v>
      </c>
      <c r="D267" t="s">
        <v>406</v>
      </c>
      <c r="E267" t="s">
        <v>18</v>
      </c>
      <c r="F267">
        <v>36</v>
      </c>
      <c r="G267">
        <v>0</v>
      </c>
      <c r="H267">
        <v>0</v>
      </c>
      <c r="I267" t="s">
        <v>407</v>
      </c>
      <c r="J267">
        <v>10.5</v>
      </c>
      <c r="L267" t="s">
        <v>20</v>
      </c>
      <c r="M267">
        <v>1</v>
      </c>
      <c r="N267">
        <f>_xlfn.IFNA(VLOOKUP(D267,'[1]male names'!A:E,5,FALSE),0)</f>
        <v>0</v>
      </c>
      <c r="O267">
        <f>SUMIFS('[1]female names parantheses'!E:E,'[1]female names parantheses'!A:A,[1]Sheet1!D267)</f>
        <v>0</v>
      </c>
      <c r="P267">
        <f>_xlfn.IFNA(VLOOKUP(LEFT(K267,1),[1]top!$M$1:$N$8,2,FALSE),VLOOKUP(C267,[1]top!$N$10:$P$12,3,FALSE))</f>
        <v>0.3</v>
      </c>
      <c r="Q267">
        <f t="shared" si="4"/>
        <v>0.5</v>
      </c>
    </row>
    <row r="268" spans="1:17" x14ac:dyDescent="0.35">
      <c r="A268">
        <v>267</v>
      </c>
      <c r="B268">
        <v>0</v>
      </c>
      <c r="C268">
        <v>3</v>
      </c>
      <c r="D268" t="s">
        <v>408</v>
      </c>
      <c r="E268" t="s">
        <v>18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20</v>
      </c>
      <c r="M268">
        <v>7</v>
      </c>
      <c r="N268">
        <f>_xlfn.IFNA(VLOOKUP(D268,'[1]male names'!A:E,5,FALSE),0)</f>
        <v>1</v>
      </c>
      <c r="O268">
        <f>SUMIFS('[1]female names parantheses'!E:E,'[1]female names parantheses'!A:A,[1]Sheet1!D268)</f>
        <v>0</v>
      </c>
      <c r="P268">
        <f>_xlfn.IFNA(VLOOKUP(LEFT(K268,1),[1]top!$M$1:$N$8,2,FALSE),VLOOKUP(C268,[1]top!$N$10:$P$12,3,FALSE))</f>
        <v>0.19999999999999998</v>
      </c>
      <c r="Q268">
        <f t="shared" si="4"/>
        <v>0.5</v>
      </c>
    </row>
    <row r="269" spans="1:17" x14ac:dyDescent="0.35">
      <c r="A269">
        <v>268</v>
      </c>
      <c r="B269">
        <v>1</v>
      </c>
      <c r="C269">
        <v>3</v>
      </c>
      <c r="D269" t="s">
        <v>409</v>
      </c>
      <c r="E269" t="s">
        <v>18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20</v>
      </c>
      <c r="M269">
        <v>1</v>
      </c>
      <c r="N269">
        <f>_xlfn.IFNA(VLOOKUP(D269,'[1]male names'!A:E,5,FALSE),0)</f>
        <v>0</v>
      </c>
      <c r="O269">
        <f>SUMIFS('[1]female names parantheses'!E:E,'[1]female names parantheses'!A:A,[1]Sheet1!D269)</f>
        <v>0</v>
      </c>
      <c r="P269">
        <f>_xlfn.IFNA(VLOOKUP(LEFT(K269,1),[1]top!$M$1:$N$8,2,FALSE),VLOOKUP(C269,[1]top!$N$10:$P$12,3,FALSE))</f>
        <v>0.19999999999999998</v>
      </c>
      <c r="Q269">
        <f t="shared" si="4"/>
        <v>0.5</v>
      </c>
    </row>
    <row r="270" spans="1:17" x14ac:dyDescent="0.35">
      <c r="A270">
        <v>269</v>
      </c>
      <c r="B270">
        <v>1</v>
      </c>
      <c r="C270">
        <v>1</v>
      </c>
      <c r="D270" t="s">
        <v>410</v>
      </c>
      <c r="E270" t="s">
        <v>22</v>
      </c>
      <c r="F270">
        <v>58</v>
      </c>
      <c r="G270">
        <v>0</v>
      </c>
      <c r="H270">
        <v>1</v>
      </c>
      <c r="I270" t="s">
        <v>411</v>
      </c>
      <c r="J270">
        <v>153.46250000000001</v>
      </c>
      <c r="K270" t="s">
        <v>412</v>
      </c>
      <c r="L270" t="s">
        <v>20</v>
      </c>
      <c r="M270">
        <v>3</v>
      </c>
      <c r="N270">
        <f>_xlfn.IFNA(VLOOKUP(D270,'[1]male names'!A:E,5,FALSE),0)</f>
        <v>0</v>
      </c>
      <c r="O270">
        <f>SUMIFS('[1]female names parantheses'!E:E,'[1]female names parantheses'!A:A,[1]Sheet1!D270)</f>
        <v>1</v>
      </c>
      <c r="P270">
        <f>_xlfn.IFNA(VLOOKUP(LEFT(K270,1),[1]top!$M$1:$N$8,2,FALSE),VLOOKUP(C270,[1]top!$N$10:$P$12,3,FALSE))</f>
        <v>0.5</v>
      </c>
      <c r="Q270">
        <f t="shared" si="4"/>
        <v>0.37537537537537535</v>
      </c>
    </row>
    <row r="271" spans="1:17" x14ac:dyDescent="0.35">
      <c r="A271">
        <v>270</v>
      </c>
      <c r="B271">
        <v>1</v>
      </c>
      <c r="C271">
        <v>1</v>
      </c>
      <c r="D271" t="s">
        <v>413</v>
      </c>
      <c r="E271" t="s">
        <v>22</v>
      </c>
      <c r="F271">
        <v>35</v>
      </c>
      <c r="G271">
        <v>0</v>
      </c>
      <c r="H271">
        <v>0</v>
      </c>
      <c r="I271" t="s">
        <v>414</v>
      </c>
      <c r="J271">
        <v>135.63329999999999</v>
      </c>
      <c r="K271" t="s">
        <v>415</v>
      </c>
      <c r="L271" t="s">
        <v>20</v>
      </c>
      <c r="M271">
        <v>4</v>
      </c>
      <c r="N271">
        <f>_xlfn.IFNA(VLOOKUP(D271,'[1]male names'!A:E,5,FALSE),0)</f>
        <v>0</v>
      </c>
      <c r="O271">
        <f>SUMIFS('[1]female names parantheses'!E:E,'[1]female names parantheses'!A:A,[1]Sheet1!D271)</f>
        <v>0</v>
      </c>
      <c r="P271">
        <f>_xlfn.IFNA(VLOOKUP(LEFT(K271,1),[1]top!$M$1:$N$8,2,FALSE),VLOOKUP(C271,[1]top!$N$10:$P$12,3,FALSE))</f>
        <v>0.5</v>
      </c>
      <c r="Q271">
        <f t="shared" si="4"/>
        <v>0.29729729729729731</v>
      </c>
    </row>
    <row r="272" spans="1:17" x14ac:dyDescent="0.35">
      <c r="A272">
        <v>271</v>
      </c>
      <c r="B272">
        <v>0</v>
      </c>
      <c r="C272">
        <v>1</v>
      </c>
      <c r="D272" t="s">
        <v>416</v>
      </c>
      <c r="E272" t="s">
        <v>18</v>
      </c>
      <c r="G272">
        <v>0</v>
      </c>
      <c r="H272">
        <v>0</v>
      </c>
      <c r="I272">
        <v>113798</v>
      </c>
      <c r="J272">
        <v>31</v>
      </c>
      <c r="L272" t="s">
        <v>20</v>
      </c>
      <c r="M272">
        <v>2</v>
      </c>
      <c r="N272">
        <f>_xlfn.IFNA(VLOOKUP(D272,'[1]male names'!A:E,5,FALSE),0)</f>
        <v>0</v>
      </c>
      <c r="O272">
        <f>SUMIFS('[1]female names parantheses'!E:E,'[1]female names parantheses'!A:A,[1]Sheet1!D272)</f>
        <v>0</v>
      </c>
      <c r="P272">
        <f>_xlfn.IFNA(VLOOKUP(LEFT(K272,1),[1]top!$M$1:$N$8,2,FALSE),VLOOKUP(C272,[1]top!$N$10:$P$12,3,FALSE))</f>
        <v>0.49999999999999989</v>
      </c>
      <c r="Q272">
        <f t="shared" si="4"/>
        <v>0.5</v>
      </c>
    </row>
    <row r="273" spans="1:17" x14ac:dyDescent="0.35">
      <c r="A273">
        <v>272</v>
      </c>
      <c r="B273">
        <v>1</v>
      </c>
      <c r="C273">
        <v>3</v>
      </c>
      <c r="D273" t="s">
        <v>417</v>
      </c>
      <c r="E273" t="s">
        <v>18</v>
      </c>
      <c r="F273">
        <v>25</v>
      </c>
      <c r="G273">
        <v>0</v>
      </c>
      <c r="H273">
        <v>0</v>
      </c>
      <c r="I273" t="s">
        <v>285</v>
      </c>
      <c r="J273">
        <v>0</v>
      </c>
      <c r="L273" t="s">
        <v>20</v>
      </c>
      <c r="M273">
        <v>4</v>
      </c>
      <c r="N273">
        <f>_xlfn.IFNA(VLOOKUP(D273,'[1]male names'!A:E,5,FALSE),0)</f>
        <v>0</v>
      </c>
      <c r="O273">
        <f>SUMIFS('[1]female names parantheses'!E:E,'[1]female names parantheses'!A:A,[1]Sheet1!D273)</f>
        <v>0</v>
      </c>
      <c r="P273">
        <f>_xlfn.IFNA(VLOOKUP(LEFT(K273,1),[1]top!$M$1:$N$8,2,FALSE),VLOOKUP(C273,[1]top!$N$10:$P$12,3,FALSE))</f>
        <v>0.19999999999999998</v>
      </c>
      <c r="Q273">
        <f t="shared" si="4"/>
        <v>0.5</v>
      </c>
    </row>
    <row r="274" spans="1:17" x14ac:dyDescent="0.35">
      <c r="A274">
        <v>273</v>
      </c>
      <c r="B274">
        <v>1</v>
      </c>
      <c r="C274">
        <v>2</v>
      </c>
      <c r="D274" t="s">
        <v>418</v>
      </c>
      <c r="E274" t="s">
        <v>22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20</v>
      </c>
      <c r="M274">
        <v>2</v>
      </c>
      <c r="N274">
        <f>_xlfn.IFNA(VLOOKUP(D274,'[1]male names'!A:E,5,FALSE),0)</f>
        <v>0</v>
      </c>
      <c r="O274">
        <f>SUMIFS('[1]female names parantheses'!E:E,'[1]female names parantheses'!A:A,[1]Sheet1!D274)</f>
        <v>0</v>
      </c>
      <c r="P274">
        <f>_xlfn.IFNA(VLOOKUP(LEFT(K274,1),[1]top!$M$1:$N$8,2,FALSE),VLOOKUP(C274,[1]top!$N$10:$P$12,3,FALSE))</f>
        <v>0.3</v>
      </c>
      <c r="Q274">
        <f t="shared" si="4"/>
        <v>0.5</v>
      </c>
    </row>
    <row r="275" spans="1:17" x14ac:dyDescent="0.35">
      <c r="A275">
        <v>274</v>
      </c>
      <c r="B275">
        <v>0</v>
      </c>
      <c r="C275">
        <v>1</v>
      </c>
      <c r="D275" t="s">
        <v>419</v>
      </c>
      <c r="E275" t="s">
        <v>18</v>
      </c>
      <c r="F275">
        <v>37</v>
      </c>
      <c r="G275">
        <v>0</v>
      </c>
      <c r="H275">
        <v>1</v>
      </c>
      <c r="I275" t="s">
        <v>420</v>
      </c>
      <c r="J275">
        <v>29.7</v>
      </c>
      <c r="K275" t="s">
        <v>421</v>
      </c>
      <c r="L275" t="s">
        <v>25</v>
      </c>
      <c r="M275">
        <v>1</v>
      </c>
      <c r="N275">
        <f>_xlfn.IFNA(VLOOKUP(D275,'[1]male names'!A:E,5,FALSE),0)</f>
        <v>0</v>
      </c>
      <c r="O275">
        <f>SUMIFS('[1]female names parantheses'!E:E,'[1]female names parantheses'!A:A,[1]Sheet1!D275)</f>
        <v>0</v>
      </c>
      <c r="P275">
        <f>_xlfn.IFNA(VLOOKUP(LEFT(K275,1),[1]top!$M$1:$N$8,2,FALSE),VLOOKUP(C275,[1]top!$N$10:$P$12,3,FALSE))</f>
        <v>0.5</v>
      </c>
      <c r="Q275">
        <f t="shared" si="4"/>
        <v>0.35435435435435436</v>
      </c>
    </row>
    <row r="276" spans="1:17" x14ac:dyDescent="0.35">
      <c r="A276">
        <v>275</v>
      </c>
      <c r="B276">
        <v>1</v>
      </c>
      <c r="C276">
        <v>3</v>
      </c>
      <c r="D276" t="s">
        <v>422</v>
      </c>
      <c r="E276" t="s">
        <v>22</v>
      </c>
      <c r="G276">
        <v>0</v>
      </c>
      <c r="H276">
        <v>0</v>
      </c>
      <c r="I276">
        <v>370375</v>
      </c>
      <c r="J276">
        <v>7.75</v>
      </c>
      <c r="L276" t="s">
        <v>32</v>
      </c>
      <c r="M276">
        <v>1</v>
      </c>
      <c r="N276">
        <f>_xlfn.IFNA(VLOOKUP(D276,'[1]male names'!A:E,5,FALSE),0)</f>
        <v>0</v>
      </c>
      <c r="O276">
        <f>SUMIFS('[1]female names parantheses'!E:E,'[1]female names parantheses'!A:A,[1]Sheet1!D276)</f>
        <v>0</v>
      </c>
      <c r="P276">
        <f>_xlfn.IFNA(VLOOKUP(LEFT(K276,1),[1]top!$M$1:$N$8,2,FALSE),VLOOKUP(C276,[1]top!$N$10:$P$12,3,FALSE))</f>
        <v>0.19999999999999998</v>
      </c>
      <c r="Q276">
        <f t="shared" si="4"/>
        <v>0.5</v>
      </c>
    </row>
    <row r="277" spans="1:17" x14ac:dyDescent="0.35">
      <c r="A277">
        <v>276</v>
      </c>
      <c r="B277">
        <v>1</v>
      </c>
      <c r="C277">
        <v>1</v>
      </c>
      <c r="D277" t="s">
        <v>423</v>
      </c>
      <c r="E277" t="s">
        <v>22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424</v>
      </c>
      <c r="L277" t="s">
        <v>20</v>
      </c>
      <c r="M277">
        <v>3</v>
      </c>
      <c r="N277">
        <f>_xlfn.IFNA(VLOOKUP(D277,'[1]male names'!A:E,5,FALSE),0)</f>
        <v>0</v>
      </c>
      <c r="O277">
        <f>SUMIFS('[1]female names parantheses'!E:E,'[1]female names parantheses'!A:A,[1]Sheet1!D277)</f>
        <v>0</v>
      </c>
      <c r="P277">
        <f>_xlfn.IFNA(VLOOKUP(LEFT(K277,1),[1]top!$M$1:$N$8,2,FALSE),VLOOKUP(C277,[1]top!$N$10:$P$12,3,FALSE))</f>
        <v>0.4</v>
      </c>
      <c r="Q277">
        <f t="shared" si="4"/>
        <v>2.2151898734177215E-2</v>
      </c>
    </row>
    <row r="278" spans="1:17" x14ac:dyDescent="0.35">
      <c r="A278">
        <v>277</v>
      </c>
      <c r="B278">
        <v>0</v>
      </c>
      <c r="C278">
        <v>3</v>
      </c>
      <c r="D278" t="s">
        <v>425</v>
      </c>
      <c r="E278" t="s">
        <v>22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20</v>
      </c>
      <c r="M278">
        <v>1</v>
      </c>
      <c r="N278">
        <f>_xlfn.IFNA(VLOOKUP(D278,'[1]male names'!A:E,5,FALSE),0)</f>
        <v>0</v>
      </c>
      <c r="O278">
        <f>SUMIFS('[1]female names parantheses'!E:E,'[1]female names parantheses'!A:A,[1]Sheet1!D278)</f>
        <v>0</v>
      </c>
      <c r="P278">
        <f>_xlfn.IFNA(VLOOKUP(LEFT(K278,1),[1]top!$M$1:$N$8,2,FALSE),VLOOKUP(C278,[1]top!$N$10:$P$12,3,FALSE))</f>
        <v>0.19999999999999998</v>
      </c>
      <c r="Q278">
        <f t="shared" si="4"/>
        <v>0.5</v>
      </c>
    </row>
    <row r="279" spans="1:17" x14ac:dyDescent="0.35">
      <c r="A279">
        <v>278</v>
      </c>
      <c r="B279">
        <v>0</v>
      </c>
      <c r="C279">
        <v>2</v>
      </c>
      <c r="D279" t="s">
        <v>426</v>
      </c>
      <c r="E279" t="s">
        <v>18</v>
      </c>
      <c r="G279">
        <v>0</v>
      </c>
      <c r="H279">
        <v>0</v>
      </c>
      <c r="I279">
        <v>239853</v>
      </c>
      <c r="J279">
        <v>0</v>
      </c>
      <c r="L279" t="s">
        <v>20</v>
      </c>
      <c r="M279">
        <v>3</v>
      </c>
      <c r="N279">
        <f>_xlfn.IFNA(VLOOKUP(D279,'[1]male names'!A:E,5,FALSE),0)</f>
        <v>0</v>
      </c>
      <c r="O279">
        <f>SUMIFS('[1]female names parantheses'!E:E,'[1]female names parantheses'!A:A,[1]Sheet1!D279)</f>
        <v>0</v>
      </c>
      <c r="P279">
        <f>_xlfn.IFNA(VLOOKUP(LEFT(K279,1),[1]top!$M$1:$N$8,2,FALSE),VLOOKUP(C279,[1]top!$N$10:$P$12,3,FALSE))</f>
        <v>0.3</v>
      </c>
      <c r="Q279">
        <f t="shared" si="4"/>
        <v>0.5</v>
      </c>
    </row>
    <row r="280" spans="1:17" x14ac:dyDescent="0.35">
      <c r="A280">
        <v>279</v>
      </c>
      <c r="B280">
        <v>0</v>
      </c>
      <c r="C280">
        <v>3</v>
      </c>
      <c r="D280" t="s">
        <v>427</v>
      </c>
      <c r="E280" t="s">
        <v>18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32</v>
      </c>
      <c r="M280">
        <v>6</v>
      </c>
      <c r="N280">
        <f>_xlfn.IFNA(VLOOKUP(D280,'[1]male names'!A:E,5,FALSE),0)</f>
        <v>0</v>
      </c>
      <c r="O280">
        <f>SUMIFS('[1]female names parantheses'!E:E,'[1]female names parantheses'!A:A,[1]Sheet1!D280)</f>
        <v>0</v>
      </c>
      <c r="P280">
        <f>_xlfn.IFNA(VLOOKUP(LEFT(K280,1),[1]top!$M$1:$N$8,2,FALSE),VLOOKUP(C280,[1]top!$N$10:$P$12,3,FALSE))</f>
        <v>0.19999999999999998</v>
      </c>
      <c r="Q280">
        <f t="shared" si="4"/>
        <v>0.5</v>
      </c>
    </row>
    <row r="281" spans="1:17" x14ac:dyDescent="0.35">
      <c r="A281">
        <v>280</v>
      </c>
      <c r="B281">
        <v>1</v>
      </c>
      <c r="C281">
        <v>3</v>
      </c>
      <c r="D281" t="s">
        <v>428</v>
      </c>
      <c r="E281" t="s">
        <v>22</v>
      </c>
      <c r="F281">
        <v>35</v>
      </c>
      <c r="G281">
        <v>1</v>
      </c>
      <c r="H281">
        <v>1</v>
      </c>
      <c r="I281" t="s">
        <v>429</v>
      </c>
      <c r="J281">
        <v>20.25</v>
      </c>
      <c r="L281" t="s">
        <v>20</v>
      </c>
      <c r="M281">
        <v>3</v>
      </c>
      <c r="N281">
        <f>_xlfn.IFNA(VLOOKUP(D281,'[1]male names'!A:E,5,FALSE),0)</f>
        <v>0</v>
      </c>
      <c r="O281">
        <f>SUMIFS('[1]female names parantheses'!E:E,'[1]female names parantheses'!A:A,[1]Sheet1!D281)</f>
        <v>1</v>
      </c>
      <c r="P281">
        <f>_xlfn.IFNA(VLOOKUP(LEFT(K281,1),[1]top!$M$1:$N$8,2,FALSE),VLOOKUP(C281,[1]top!$N$10:$P$12,3,FALSE))</f>
        <v>0.19999999999999998</v>
      </c>
      <c r="Q281">
        <f t="shared" si="4"/>
        <v>0.5</v>
      </c>
    </row>
    <row r="282" spans="1:17" x14ac:dyDescent="0.35">
      <c r="A282">
        <v>281</v>
      </c>
      <c r="B282">
        <v>0</v>
      </c>
      <c r="C282">
        <v>3</v>
      </c>
      <c r="D282" t="s">
        <v>430</v>
      </c>
      <c r="E282" t="s">
        <v>18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32</v>
      </c>
      <c r="M282">
        <v>1</v>
      </c>
      <c r="N282">
        <f>_xlfn.IFNA(VLOOKUP(D282,'[1]male names'!A:E,5,FALSE),0)</f>
        <v>0</v>
      </c>
      <c r="O282">
        <f>SUMIFS('[1]female names parantheses'!E:E,'[1]female names parantheses'!A:A,[1]Sheet1!D282)</f>
        <v>0</v>
      </c>
      <c r="P282">
        <f>_xlfn.IFNA(VLOOKUP(LEFT(K282,1),[1]top!$M$1:$N$8,2,FALSE),VLOOKUP(C282,[1]top!$N$10:$P$12,3,FALSE))</f>
        <v>0.19999999999999998</v>
      </c>
      <c r="Q282">
        <f t="shared" si="4"/>
        <v>0.5</v>
      </c>
    </row>
    <row r="283" spans="1:17" x14ac:dyDescent="0.35">
      <c r="A283">
        <v>282</v>
      </c>
      <c r="B283">
        <v>0</v>
      </c>
      <c r="C283">
        <v>3</v>
      </c>
      <c r="D283" t="s">
        <v>431</v>
      </c>
      <c r="E283" t="s">
        <v>18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20</v>
      </c>
      <c r="M283">
        <v>1</v>
      </c>
      <c r="N283">
        <f>_xlfn.IFNA(VLOOKUP(D283,'[1]male names'!A:E,5,FALSE),0)</f>
        <v>0</v>
      </c>
      <c r="O283">
        <f>SUMIFS('[1]female names parantheses'!E:E,'[1]female names parantheses'!A:A,[1]Sheet1!D283)</f>
        <v>0</v>
      </c>
      <c r="P283">
        <f>_xlfn.IFNA(VLOOKUP(LEFT(K283,1),[1]top!$M$1:$N$8,2,FALSE),VLOOKUP(C283,[1]top!$N$10:$P$12,3,FALSE))</f>
        <v>0.19999999999999998</v>
      </c>
      <c r="Q283">
        <f t="shared" si="4"/>
        <v>0.5</v>
      </c>
    </row>
    <row r="284" spans="1:17" x14ac:dyDescent="0.35">
      <c r="A284">
        <v>283</v>
      </c>
      <c r="B284">
        <v>0</v>
      </c>
      <c r="C284">
        <v>3</v>
      </c>
      <c r="D284" t="s">
        <v>432</v>
      </c>
      <c r="E284" t="s">
        <v>18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20</v>
      </c>
      <c r="M284">
        <v>1</v>
      </c>
      <c r="N284">
        <f>_xlfn.IFNA(VLOOKUP(D284,'[1]male names'!A:E,5,FALSE),0)</f>
        <v>0</v>
      </c>
      <c r="O284">
        <f>SUMIFS('[1]female names parantheses'!E:E,'[1]female names parantheses'!A:A,[1]Sheet1!D284)</f>
        <v>0</v>
      </c>
      <c r="P284">
        <f>_xlfn.IFNA(VLOOKUP(LEFT(K284,1),[1]top!$M$1:$N$8,2,FALSE),VLOOKUP(C284,[1]top!$N$10:$P$12,3,FALSE))</f>
        <v>0.19999999999999998</v>
      </c>
      <c r="Q284">
        <f t="shared" si="4"/>
        <v>0.5</v>
      </c>
    </row>
    <row r="285" spans="1:17" x14ac:dyDescent="0.35">
      <c r="A285">
        <v>284</v>
      </c>
      <c r="B285">
        <v>1</v>
      </c>
      <c r="C285">
        <v>3</v>
      </c>
      <c r="D285" t="s">
        <v>433</v>
      </c>
      <c r="E285" t="s">
        <v>18</v>
      </c>
      <c r="F285">
        <v>19</v>
      </c>
      <c r="G285">
        <v>0</v>
      </c>
      <c r="H285">
        <v>0</v>
      </c>
      <c r="I285" t="s">
        <v>434</v>
      </c>
      <c r="J285">
        <v>8.0500000000000007</v>
      </c>
      <c r="L285" t="s">
        <v>20</v>
      </c>
      <c r="M285">
        <v>1</v>
      </c>
      <c r="N285">
        <f>_xlfn.IFNA(VLOOKUP(D285,'[1]male names'!A:E,5,FALSE),0)</f>
        <v>0</v>
      </c>
      <c r="O285">
        <f>SUMIFS('[1]female names parantheses'!E:E,'[1]female names parantheses'!A:A,[1]Sheet1!D285)</f>
        <v>0</v>
      </c>
      <c r="P285">
        <f>_xlfn.IFNA(VLOOKUP(LEFT(K285,1),[1]top!$M$1:$N$8,2,FALSE),VLOOKUP(C285,[1]top!$N$10:$P$12,3,FALSE))</f>
        <v>0.19999999999999998</v>
      </c>
      <c r="Q285">
        <f t="shared" si="4"/>
        <v>0.5</v>
      </c>
    </row>
    <row r="286" spans="1:17" x14ac:dyDescent="0.35">
      <c r="A286">
        <v>285</v>
      </c>
      <c r="B286">
        <v>0</v>
      </c>
      <c r="C286">
        <v>1</v>
      </c>
      <c r="D286" t="s">
        <v>435</v>
      </c>
      <c r="E286" t="s">
        <v>18</v>
      </c>
      <c r="G286">
        <v>0</v>
      </c>
      <c r="H286">
        <v>0</v>
      </c>
      <c r="I286">
        <v>113056</v>
      </c>
      <c r="J286">
        <v>26</v>
      </c>
      <c r="K286" t="s">
        <v>436</v>
      </c>
      <c r="L286" t="s">
        <v>20</v>
      </c>
      <c r="M286">
        <v>1</v>
      </c>
      <c r="N286">
        <f>_xlfn.IFNA(VLOOKUP(D286,'[1]male names'!A:E,5,FALSE),0)</f>
        <v>0</v>
      </c>
      <c r="O286">
        <f>SUMIFS('[1]female names parantheses'!E:E,'[1]female names parantheses'!A:A,[1]Sheet1!D286)</f>
        <v>0</v>
      </c>
      <c r="P286">
        <f>_xlfn.IFNA(VLOOKUP(LEFT(K286,1),[1]top!$M$1:$N$8,2,FALSE),VLOOKUP(C286,[1]top!$N$10:$P$12,3,FALSE))</f>
        <v>0.7</v>
      </c>
      <c r="Q286">
        <f t="shared" si="4"/>
        <v>6.5068493150684928E-2</v>
      </c>
    </row>
    <row r="287" spans="1:17" x14ac:dyDescent="0.35">
      <c r="A287">
        <v>286</v>
      </c>
      <c r="B287">
        <v>0</v>
      </c>
      <c r="C287">
        <v>3</v>
      </c>
      <c r="D287" t="s">
        <v>437</v>
      </c>
      <c r="E287" t="s">
        <v>18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25</v>
      </c>
      <c r="M287">
        <v>1</v>
      </c>
      <c r="N287">
        <f>_xlfn.IFNA(VLOOKUP(D287,'[1]male names'!A:E,5,FALSE),0)</f>
        <v>0</v>
      </c>
      <c r="O287">
        <f>SUMIFS('[1]female names parantheses'!E:E,'[1]female names parantheses'!A:A,[1]Sheet1!D287)</f>
        <v>0</v>
      </c>
      <c r="P287">
        <f>_xlfn.IFNA(VLOOKUP(LEFT(K287,1),[1]top!$M$1:$N$8,2,FALSE),VLOOKUP(C287,[1]top!$N$10:$P$12,3,FALSE))</f>
        <v>0.19999999999999998</v>
      </c>
      <c r="Q287">
        <f t="shared" si="4"/>
        <v>0.5</v>
      </c>
    </row>
    <row r="288" spans="1:17" x14ac:dyDescent="0.35">
      <c r="A288">
        <v>287</v>
      </c>
      <c r="B288">
        <v>1</v>
      </c>
      <c r="C288">
        <v>3</v>
      </c>
      <c r="D288" t="s">
        <v>438</v>
      </c>
      <c r="E288" t="s">
        <v>18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20</v>
      </c>
      <c r="M288">
        <v>1</v>
      </c>
      <c r="N288">
        <f>_xlfn.IFNA(VLOOKUP(D288,'[1]male names'!A:E,5,FALSE),0)</f>
        <v>0</v>
      </c>
      <c r="O288">
        <f>SUMIFS('[1]female names parantheses'!E:E,'[1]female names parantheses'!A:A,[1]Sheet1!D288)</f>
        <v>0</v>
      </c>
      <c r="P288">
        <f>_xlfn.IFNA(VLOOKUP(LEFT(K288,1),[1]top!$M$1:$N$8,2,FALSE),VLOOKUP(C288,[1]top!$N$10:$P$12,3,FALSE))</f>
        <v>0.19999999999999998</v>
      </c>
      <c r="Q288">
        <f t="shared" si="4"/>
        <v>0.5</v>
      </c>
    </row>
    <row r="289" spans="1:17" x14ac:dyDescent="0.35">
      <c r="A289">
        <v>288</v>
      </c>
      <c r="B289">
        <v>0</v>
      </c>
      <c r="C289">
        <v>3</v>
      </c>
      <c r="D289" t="s">
        <v>439</v>
      </c>
      <c r="E289" t="s">
        <v>18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20</v>
      </c>
      <c r="M289">
        <v>1</v>
      </c>
      <c r="N289">
        <f>_xlfn.IFNA(VLOOKUP(D289,'[1]male names'!A:E,5,FALSE),0)</f>
        <v>0</v>
      </c>
      <c r="O289">
        <f>SUMIFS('[1]female names parantheses'!E:E,'[1]female names parantheses'!A:A,[1]Sheet1!D289)</f>
        <v>0</v>
      </c>
      <c r="P289">
        <f>_xlfn.IFNA(VLOOKUP(LEFT(K289,1),[1]top!$M$1:$N$8,2,FALSE),VLOOKUP(C289,[1]top!$N$10:$P$12,3,FALSE))</f>
        <v>0.19999999999999998</v>
      </c>
      <c r="Q289">
        <f t="shared" si="4"/>
        <v>0.5</v>
      </c>
    </row>
    <row r="290" spans="1:17" x14ac:dyDescent="0.35">
      <c r="A290">
        <v>289</v>
      </c>
      <c r="B290">
        <v>1</v>
      </c>
      <c r="C290">
        <v>2</v>
      </c>
      <c r="D290" t="s">
        <v>440</v>
      </c>
      <c r="E290" t="s">
        <v>18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20</v>
      </c>
      <c r="M290">
        <v>1</v>
      </c>
      <c r="N290">
        <f>_xlfn.IFNA(VLOOKUP(D290,'[1]male names'!A:E,5,FALSE),0)</f>
        <v>0</v>
      </c>
      <c r="O290">
        <f>SUMIFS('[1]female names parantheses'!E:E,'[1]female names parantheses'!A:A,[1]Sheet1!D290)</f>
        <v>0</v>
      </c>
      <c r="P290">
        <f>_xlfn.IFNA(VLOOKUP(LEFT(K290,1),[1]top!$M$1:$N$8,2,FALSE),VLOOKUP(C290,[1]top!$N$10:$P$12,3,FALSE))</f>
        <v>0.3</v>
      </c>
      <c r="Q290">
        <f t="shared" si="4"/>
        <v>0.5</v>
      </c>
    </row>
    <row r="291" spans="1:17" x14ac:dyDescent="0.35">
      <c r="A291">
        <v>290</v>
      </c>
      <c r="B291">
        <v>1</v>
      </c>
      <c r="C291">
        <v>3</v>
      </c>
      <c r="D291" t="s">
        <v>441</v>
      </c>
      <c r="E291" t="s">
        <v>22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32</v>
      </c>
      <c r="M291">
        <v>1</v>
      </c>
      <c r="N291">
        <f>_xlfn.IFNA(VLOOKUP(D291,'[1]male names'!A:E,5,FALSE),0)</f>
        <v>0</v>
      </c>
      <c r="O291">
        <f>SUMIFS('[1]female names parantheses'!E:E,'[1]female names parantheses'!A:A,[1]Sheet1!D291)</f>
        <v>0</v>
      </c>
      <c r="P291">
        <f>_xlfn.IFNA(VLOOKUP(LEFT(K291,1),[1]top!$M$1:$N$8,2,FALSE),VLOOKUP(C291,[1]top!$N$10:$P$12,3,FALSE))</f>
        <v>0.19999999999999998</v>
      </c>
      <c r="Q291">
        <f t="shared" si="4"/>
        <v>0.5</v>
      </c>
    </row>
    <row r="292" spans="1:17" x14ac:dyDescent="0.35">
      <c r="A292">
        <v>291</v>
      </c>
      <c r="B292">
        <v>1</v>
      </c>
      <c r="C292">
        <v>1</v>
      </c>
      <c r="D292" t="s">
        <v>442</v>
      </c>
      <c r="E292" t="s">
        <v>22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20</v>
      </c>
      <c r="M292">
        <v>3</v>
      </c>
      <c r="N292">
        <f>_xlfn.IFNA(VLOOKUP(D292,'[1]male names'!A:E,5,FALSE),0)</f>
        <v>0</v>
      </c>
      <c r="O292">
        <f>SUMIFS('[1]female names parantheses'!E:E,'[1]female names parantheses'!A:A,[1]Sheet1!D292)</f>
        <v>0</v>
      </c>
      <c r="P292">
        <f>_xlfn.IFNA(VLOOKUP(LEFT(K292,1),[1]top!$M$1:$N$8,2,FALSE),VLOOKUP(C292,[1]top!$N$10:$P$12,3,FALSE))</f>
        <v>0.49999999999999989</v>
      </c>
      <c r="Q292">
        <f t="shared" si="4"/>
        <v>0.5</v>
      </c>
    </row>
    <row r="293" spans="1:17" x14ac:dyDescent="0.35">
      <c r="A293">
        <v>292</v>
      </c>
      <c r="B293">
        <v>1</v>
      </c>
      <c r="C293">
        <v>1</v>
      </c>
      <c r="D293" t="s">
        <v>443</v>
      </c>
      <c r="E293" t="s">
        <v>22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444</v>
      </c>
      <c r="L293" t="s">
        <v>25</v>
      </c>
      <c r="M293">
        <v>2</v>
      </c>
      <c r="N293">
        <f>_xlfn.IFNA(VLOOKUP(D293,'[1]male names'!A:E,5,FALSE),0)</f>
        <v>0</v>
      </c>
      <c r="O293">
        <f>SUMIFS('[1]female names parantheses'!E:E,'[1]female names parantheses'!A:A,[1]Sheet1!D293)</f>
        <v>1</v>
      </c>
      <c r="P293">
        <f>_xlfn.IFNA(VLOOKUP(LEFT(K293,1),[1]top!$M$1:$N$8,2,FALSE),VLOOKUP(C293,[1]top!$N$10:$P$12,3,FALSE))</f>
        <v>0.6</v>
      </c>
      <c r="Q293">
        <f t="shared" si="4"/>
        <v>0.17818181818181819</v>
      </c>
    </row>
    <row r="294" spans="1:17" x14ac:dyDescent="0.35">
      <c r="A294">
        <v>293</v>
      </c>
      <c r="B294">
        <v>0</v>
      </c>
      <c r="C294">
        <v>2</v>
      </c>
      <c r="D294" t="s">
        <v>445</v>
      </c>
      <c r="E294" t="s">
        <v>18</v>
      </c>
      <c r="F294">
        <v>36</v>
      </c>
      <c r="G294">
        <v>0</v>
      </c>
      <c r="H294">
        <v>0</v>
      </c>
      <c r="I294" t="s">
        <v>446</v>
      </c>
      <c r="J294">
        <v>12.875</v>
      </c>
      <c r="K294" s="1" t="s">
        <v>447</v>
      </c>
      <c r="L294" t="s">
        <v>25</v>
      </c>
      <c r="M294">
        <v>1</v>
      </c>
      <c r="N294">
        <f>_xlfn.IFNA(VLOOKUP(D294,'[1]male names'!A:E,5,FALSE),0)</f>
        <v>0</v>
      </c>
      <c r="O294">
        <f>SUMIFS('[1]female names parantheses'!E:E,'[1]female names parantheses'!A:A,[1]Sheet1!D294)</f>
        <v>0</v>
      </c>
      <c r="P294">
        <f>_xlfn.IFNA(VLOOKUP(LEFT(K294,1),[1]top!$M$1:$N$8,2,FALSE),VLOOKUP(C294,[1]top!$N$10:$P$12,3,FALSE))</f>
        <v>0.4</v>
      </c>
      <c r="Q294" s="1">
        <v>0.5</v>
      </c>
    </row>
    <row r="295" spans="1:17" x14ac:dyDescent="0.35">
      <c r="A295">
        <v>294</v>
      </c>
      <c r="B295">
        <v>0</v>
      </c>
      <c r="C295">
        <v>3</v>
      </c>
      <c r="D295" t="s">
        <v>448</v>
      </c>
      <c r="E295" t="s">
        <v>22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20</v>
      </c>
      <c r="M295">
        <v>1</v>
      </c>
      <c r="N295">
        <f>_xlfn.IFNA(VLOOKUP(D295,'[1]male names'!A:E,5,FALSE),0)</f>
        <v>0</v>
      </c>
      <c r="O295">
        <f>SUMIFS('[1]female names parantheses'!E:E,'[1]female names parantheses'!A:A,[1]Sheet1!D295)</f>
        <v>0</v>
      </c>
      <c r="P295">
        <f>_xlfn.IFNA(VLOOKUP(LEFT(K295,1),[1]top!$M$1:$N$8,2,FALSE),VLOOKUP(C295,[1]top!$N$10:$P$12,3,FALSE))</f>
        <v>0.19999999999999998</v>
      </c>
      <c r="Q295">
        <f t="shared" si="4"/>
        <v>0.5</v>
      </c>
    </row>
    <row r="296" spans="1:17" x14ac:dyDescent="0.35">
      <c r="A296">
        <v>295</v>
      </c>
      <c r="B296">
        <v>0</v>
      </c>
      <c r="C296">
        <v>3</v>
      </c>
      <c r="D296" t="s">
        <v>449</v>
      </c>
      <c r="E296" t="s">
        <v>18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20</v>
      </c>
      <c r="M296">
        <v>1</v>
      </c>
      <c r="N296">
        <f>_xlfn.IFNA(VLOOKUP(D296,'[1]male names'!A:E,5,FALSE),0)</f>
        <v>0</v>
      </c>
      <c r="O296">
        <f>SUMIFS('[1]female names parantheses'!E:E,'[1]female names parantheses'!A:A,[1]Sheet1!D296)</f>
        <v>0</v>
      </c>
      <c r="P296">
        <f>_xlfn.IFNA(VLOOKUP(LEFT(K296,1),[1]top!$M$1:$N$8,2,FALSE),VLOOKUP(C296,[1]top!$N$10:$P$12,3,FALSE))</f>
        <v>0.19999999999999998</v>
      </c>
      <c r="Q296">
        <f t="shared" si="4"/>
        <v>0.5</v>
      </c>
    </row>
    <row r="297" spans="1:17" x14ac:dyDescent="0.35">
      <c r="A297">
        <v>296</v>
      </c>
      <c r="B297">
        <v>0</v>
      </c>
      <c r="C297">
        <v>1</v>
      </c>
      <c r="D297" t="s">
        <v>450</v>
      </c>
      <c r="E297" t="s">
        <v>18</v>
      </c>
      <c r="G297">
        <v>0</v>
      </c>
      <c r="H297">
        <v>0</v>
      </c>
      <c r="I297" t="s">
        <v>451</v>
      </c>
      <c r="J297">
        <v>27.720800000000001</v>
      </c>
      <c r="L297" t="s">
        <v>25</v>
      </c>
      <c r="M297">
        <v>1</v>
      </c>
      <c r="N297">
        <f>_xlfn.IFNA(VLOOKUP(D297,'[1]male names'!A:E,5,FALSE),0)</f>
        <v>0</v>
      </c>
      <c r="O297">
        <f>SUMIFS('[1]female names parantheses'!E:E,'[1]female names parantheses'!A:A,[1]Sheet1!D297)</f>
        <v>0</v>
      </c>
      <c r="P297">
        <f>_xlfn.IFNA(VLOOKUP(LEFT(K297,1),[1]top!$M$1:$N$8,2,FALSE),VLOOKUP(C297,[1]top!$N$10:$P$12,3,FALSE))</f>
        <v>0.49999999999999989</v>
      </c>
      <c r="Q297">
        <f t="shared" si="4"/>
        <v>0.5</v>
      </c>
    </row>
    <row r="298" spans="1:17" x14ac:dyDescent="0.35">
      <c r="A298">
        <v>297</v>
      </c>
      <c r="B298">
        <v>0</v>
      </c>
      <c r="C298">
        <v>3</v>
      </c>
      <c r="D298" t="s">
        <v>452</v>
      </c>
      <c r="E298" t="s">
        <v>18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25</v>
      </c>
      <c r="M298">
        <v>1</v>
      </c>
      <c r="N298">
        <f>_xlfn.IFNA(VLOOKUP(D298,'[1]male names'!A:E,5,FALSE),0)</f>
        <v>0</v>
      </c>
      <c r="O298">
        <f>SUMIFS('[1]female names parantheses'!E:E,'[1]female names parantheses'!A:A,[1]Sheet1!D298)</f>
        <v>0</v>
      </c>
      <c r="P298">
        <f>_xlfn.IFNA(VLOOKUP(LEFT(K298,1),[1]top!$M$1:$N$8,2,FALSE),VLOOKUP(C298,[1]top!$N$10:$P$12,3,FALSE))</f>
        <v>0.19999999999999998</v>
      </c>
      <c r="Q298">
        <f t="shared" si="4"/>
        <v>0.5</v>
      </c>
    </row>
    <row r="299" spans="1:17" x14ac:dyDescent="0.35">
      <c r="A299">
        <v>298</v>
      </c>
      <c r="B299">
        <v>0</v>
      </c>
      <c r="C299">
        <v>1</v>
      </c>
      <c r="D299" t="s">
        <v>453</v>
      </c>
      <c r="E299" t="s">
        <v>22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s="1" t="s">
        <v>454</v>
      </c>
      <c r="L299" t="s">
        <v>20</v>
      </c>
      <c r="M299">
        <v>6</v>
      </c>
      <c r="N299">
        <f>_xlfn.IFNA(VLOOKUP(D299,'[1]male names'!A:E,5,FALSE),0)</f>
        <v>0</v>
      </c>
      <c r="O299">
        <f>SUMIFS('[1]female names parantheses'!E:E,'[1]female names parantheses'!A:A,[1]Sheet1!D299)</f>
        <v>0</v>
      </c>
      <c r="P299">
        <f>_xlfn.IFNA(VLOOKUP(LEFT(K299,1),[1]top!$M$1:$N$8,2,FALSE),VLOOKUP(C299,[1]top!$N$10:$P$12,3,FALSE))</f>
        <v>0.5</v>
      </c>
      <c r="Q299" s="1">
        <f>22/333</f>
        <v>6.6066066066066062E-2</v>
      </c>
    </row>
    <row r="300" spans="1:17" x14ac:dyDescent="0.35">
      <c r="A300">
        <v>299</v>
      </c>
      <c r="B300">
        <v>1</v>
      </c>
      <c r="C300">
        <v>1</v>
      </c>
      <c r="D300" t="s">
        <v>455</v>
      </c>
      <c r="E300" t="s">
        <v>18</v>
      </c>
      <c r="G300">
        <v>0</v>
      </c>
      <c r="H300">
        <v>0</v>
      </c>
      <c r="I300">
        <v>19988</v>
      </c>
      <c r="J300">
        <v>30.5</v>
      </c>
      <c r="K300" t="s">
        <v>456</v>
      </c>
      <c r="L300" t="s">
        <v>20</v>
      </c>
      <c r="M300">
        <v>1</v>
      </c>
      <c r="N300">
        <f>_xlfn.IFNA(VLOOKUP(D300,'[1]male names'!A:E,5,FALSE),0)</f>
        <v>0</v>
      </c>
      <c r="O300">
        <f>SUMIFS('[1]female names parantheses'!E:E,'[1]female names parantheses'!A:A,[1]Sheet1!D300)</f>
        <v>0</v>
      </c>
      <c r="P300">
        <f>_xlfn.IFNA(VLOOKUP(LEFT(K300,1),[1]top!$M$1:$N$8,2,FALSE),VLOOKUP(C300,[1]top!$N$10:$P$12,3,FALSE))</f>
        <v>0.5</v>
      </c>
      <c r="Q300">
        <f t="shared" si="4"/>
        <v>0.31831831831831831</v>
      </c>
    </row>
    <row r="301" spans="1:17" x14ac:dyDescent="0.35">
      <c r="A301">
        <v>300</v>
      </c>
      <c r="B301">
        <v>1</v>
      </c>
      <c r="C301">
        <v>1</v>
      </c>
      <c r="D301" t="s">
        <v>457</v>
      </c>
      <c r="E301" t="s">
        <v>22</v>
      </c>
      <c r="F301">
        <v>50</v>
      </c>
      <c r="G301">
        <v>0</v>
      </c>
      <c r="H301">
        <v>1</v>
      </c>
      <c r="I301" t="s">
        <v>192</v>
      </c>
      <c r="J301">
        <v>247.52080000000001</v>
      </c>
      <c r="K301" s="1" t="s">
        <v>193</v>
      </c>
      <c r="L301" t="s">
        <v>25</v>
      </c>
      <c r="M301">
        <v>3</v>
      </c>
      <c r="N301">
        <f>_xlfn.IFNA(VLOOKUP(D301,'[1]male names'!A:E,5,FALSE),0)</f>
        <v>0</v>
      </c>
      <c r="O301">
        <f>SUMIFS('[1]female names parantheses'!E:E,'[1]female names parantheses'!A:A,[1]Sheet1!D301)</f>
        <v>1</v>
      </c>
      <c r="P301">
        <f>_xlfn.IFNA(VLOOKUP(LEFT(K301,1),[1]top!$M$1:$N$8,2,FALSE),VLOOKUP(C301,[1]top!$N$10:$P$12,3,FALSE))</f>
        <v>0.6</v>
      </c>
      <c r="Q301" s="1">
        <f>58/275</f>
        <v>0.21090909090909091</v>
      </c>
    </row>
    <row r="302" spans="1:17" x14ac:dyDescent="0.35">
      <c r="A302">
        <v>301</v>
      </c>
      <c r="B302">
        <v>1</v>
      </c>
      <c r="C302">
        <v>3</v>
      </c>
      <c r="D302" t="s">
        <v>458</v>
      </c>
      <c r="E302" t="s">
        <v>22</v>
      </c>
      <c r="G302">
        <v>0</v>
      </c>
      <c r="H302">
        <v>0</v>
      </c>
      <c r="I302">
        <v>9234</v>
      </c>
      <c r="J302">
        <v>7.75</v>
      </c>
      <c r="L302" t="s">
        <v>32</v>
      </c>
      <c r="M302">
        <v>1</v>
      </c>
      <c r="N302">
        <f>_xlfn.IFNA(VLOOKUP(D302,'[1]male names'!A:E,5,FALSE),0)</f>
        <v>0</v>
      </c>
      <c r="O302">
        <f>SUMIFS('[1]female names parantheses'!E:E,'[1]female names parantheses'!A:A,[1]Sheet1!D302)</f>
        <v>0</v>
      </c>
      <c r="P302">
        <f>_xlfn.IFNA(VLOOKUP(LEFT(K302,1),[1]top!$M$1:$N$8,2,FALSE),VLOOKUP(C302,[1]top!$N$10:$P$12,3,FALSE))</f>
        <v>0.19999999999999998</v>
      </c>
      <c r="Q302">
        <f t="shared" si="4"/>
        <v>0.5</v>
      </c>
    </row>
    <row r="303" spans="1:17" x14ac:dyDescent="0.35">
      <c r="A303">
        <v>302</v>
      </c>
      <c r="B303">
        <v>1</v>
      </c>
      <c r="C303">
        <v>3</v>
      </c>
      <c r="D303" t="s">
        <v>459</v>
      </c>
      <c r="E303" t="s">
        <v>18</v>
      </c>
      <c r="G303">
        <v>2</v>
      </c>
      <c r="H303">
        <v>0</v>
      </c>
      <c r="I303">
        <v>367226</v>
      </c>
      <c r="J303">
        <v>23.25</v>
      </c>
      <c r="L303" t="s">
        <v>32</v>
      </c>
      <c r="M303">
        <v>3</v>
      </c>
      <c r="N303">
        <f>_xlfn.IFNA(VLOOKUP(D303,'[1]male names'!A:E,5,FALSE),0)</f>
        <v>0</v>
      </c>
      <c r="O303">
        <f>SUMIFS('[1]female names parantheses'!E:E,'[1]female names parantheses'!A:A,[1]Sheet1!D303)</f>
        <v>0</v>
      </c>
      <c r="P303">
        <f>_xlfn.IFNA(VLOOKUP(LEFT(K303,1),[1]top!$M$1:$N$8,2,FALSE),VLOOKUP(C303,[1]top!$N$10:$P$12,3,FALSE))</f>
        <v>0.19999999999999998</v>
      </c>
      <c r="Q303">
        <f t="shared" si="4"/>
        <v>0.5</v>
      </c>
    </row>
    <row r="304" spans="1:17" x14ac:dyDescent="0.35">
      <c r="A304">
        <v>303</v>
      </c>
      <c r="B304">
        <v>0</v>
      </c>
      <c r="C304">
        <v>3</v>
      </c>
      <c r="D304" t="s">
        <v>460</v>
      </c>
      <c r="E304" t="s">
        <v>18</v>
      </c>
      <c r="F304">
        <v>19</v>
      </c>
      <c r="G304">
        <v>0</v>
      </c>
      <c r="H304">
        <v>0</v>
      </c>
      <c r="I304" t="s">
        <v>285</v>
      </c>
      <c r="J304">
        <v>0</v>
      </c>
      <c r="L304" t="s">
        <v>20</v>
      </c>
      <c r="M304">
        <v>4</v>
      </c>
      <c r="N304">
        <f>_xlfn.IFNA(VLOOKUP(D304,'[1]male names'!A:E,5,FALSE),0)</f>
        <v>1</v>
      </c>
      <c r="O304">
        <f>SUMIFS('[1]female names parantheses'!E:E,'[1]female names parantheses'!A:A,[1]Sheet1!D304)</f>
        <v>0</v>
      </c>
      <c r="P304">
        <f>_xlfn.IFNA(VLOOKUP(LEFT(K304,1),[1]top!$M$1:$N$8,2,FALSE),VLOOKUP(C304,[1]top!$N$10:$P$12,3,FALSE))</f>
        <v>0.19999999999999998</v>
      </c>
      <c r="Q304">
        <f t="shared" si="4"/>
        <v>0.5</v>
      </c>
    </row>
    <row r="305" spans="1:17" x14ac:dyDescent="0.35">
      <c r="A305">
        <v>304</v>
      </c>
      <c r="B305">
        <v>1</v>
      </c>
      <c r="C305">
        <v>2</v>
      </c>
      <c r="D305" t="s">
        <v>461</v>
      </c>
      <c r="E305" t="s">
        <v>22</v>
      </c>
      <c r="G305">
        <v>0</v>
      </c>
      <c r="H305">
        <v>0</v>
      </c>
      <c r="I305">
        <v>226593</v>
      </c>
      <c r="J305">
        <v>12.35</v>
      </c>
      <c r="K305" t="s">
        <v>200</v>
      </c>
      <c r="L305" t="s">
        <v>32</v>
      </c>
      <c r="M305">
        <v>1</v>
      </c>
      <c r="N305">
        <f>_xlfn.IFNA(VLOOKUP(D305,'[1]male names'!A:E,5,FALSE),0)</f>
        <v>0</v>
      </c>
      <c r="O305">
        <f>SUMIFS('[1]female names parantheses'!E:E,'[1]female names parantheses'!A:A,[1]Sheet1!D305)</f>
        <v>0</v>
      </c>
      <c r="P305">
        <f>_xlfn.IFNA(VLOOKUP(LEFT(K305,1),[1]top!$M$1:$N$8,2,FALSE),VLOOKUP(C305,[1]top!$N$10:$P$12,3,FALSE))</f>
        <v>0.3</v>
      </c>
      <c r="Q305">
        <f t="shared" si="4"/>
        <v>0.9</v>
      </c>
    </row>
    <row r="306" spans="1:17" x14ac:dyDescent="0.35">
      <c r="A306">
        <v>305</v>
      </c>
      <c r="B306">
        <v>0</v>
      </c>
      <c r="C306">
        <v>3</v>
      </c>
      <c r="D306" t="s">
        <v>462</v>
      </c>
      <c r="E306" t="s">
        <v>18</v>
      </c>
      <c r="G306">
        <v>0</v>
      </c>
      <c r="H306">
        <v>0</v>
      </c>
      <c r="I306" t="s">
        <v>463</v>
      </c>
      <c r="J306">
        <v>8.0500000000000007</v>
      </c>
      <c r="L306" t="s">
        <v>20</v>
      </c>
      <c r="M306">
        <v>1</v>
      </c>
      <c r="N306">
        <f>_xlfn.IFNA(VLOOKUP(D306,'[1]male names'!A:E,5,FALSE),0)</f>
        <v>0</v>
      </c>
      <c r="O306">
        <f>SUMIFS('[1]female names parantheses'!E:E,'[1]female names parantheses'!A:A,[1]Sheet1!D306)</f>
        <v>0</v>
      </c>
      <c r="P306">
        <f>_xlfn.IFNA(VLOOKUP(LEFT(K306,1),[1]top!$M$1:$N$8,2,FALSE),VLOOKUP(C306,[1]top!$N$10:$P$12,3,FALSE))</f>
        <v>0.19999999999999998</v>
      </c>
      <c r="Q306">
        <f t="shared" si="4"/>
        <v>0.5</v>
      </c>
    </row>
    <row r="307" spans="1:17" x14ac:dyDescent="0.35">
      <c r="A307">
        <v>306</v>
      </c>
      <c r="B307">
        <v>1</v>
      </c>
      <c r="C307">
        <v>1</v>
      </c>
      <c r="D307" t="s">
        <v>464</v>
      </c>
      <c r="E307" t="s">
        <v>18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s="1" t="s">
        <v>454</v>
      </c>
      <c r="L307" t="s">
        <v>20</v>
      </c>
      <c r="M307">
        <v>6</v>
      </c>
      <c r="N307">
        <f>_xlfn.IFNA(VLOOKUP(D307,'[1]male names'!A:E,5,FALSE),0)</f>
        <v>0</v>
      </c>
      <c r="O307">
        <f>SUMIFS('[1]female names parantheses'!E:E,'[1]female names parantheses'!A:A,[1]Sheet1!D307)</f>
        <v>0</v>
      </c>
      <c r="P307">
        <f>_xlfn.IFNA(VLOOKUP(LEFT(K307,1),[1]top!$M$1:$N$8,2,FALSE),VLOOKUP(C307,[1]top!$N$10:$P$12,3,FALSE))</f>
        <v>0.5</v>
      </c>
      <c r="Q307" s="1">
        <f>22/333</f>
        <v>6.6066066066066062E-2</v>
      </c>
    </row>
    <row r="308" spans="1:17" x14ac:dyDescent="0.35">
      <c r="A308">
        <v>307</v>
      </c>
      <c r="B308">
        <v>1</v>
      </c>
      <c r="C308">
        <v>1</v>
      </c>
      <c r="D308" t="s">
        <v>465</v>
      </c>
      <c r="E308" t="s">
        <v>22</v>
      </c>
      <c r="G308">
        <v>0</v>
      </c>
      <c r="H308">
        <v>0</v>
      </c>
      <c r="I308">
        <v>17421</v>
      </c>
      <c r="J308">
        <v>110.88330000000001</v>
      </c>
      <c r="L308" t="s">
        <v>25</v>
      </c>
      <c r="M308">
        <v>4</v>
      </c>
      <c r="N308">
        <f>_xlfn.IFNA(VLOOKUP(D308,'[1]male names'!A:E,5,FALSE),0)</f>
        <v>0</v>
      </c>
      <c r="O308">
        <f>SUMIFS('[1]female names parantheses'!E:E,'[1]female names parantheses'!A:A,[1]Sheet1!D308)</f>
        <v>0</v>
      </c>
      <c r="P308">
        <f>_xlfn.IFNA(VLOOKUP(LEFT(K308,1),[1]top!$M$1:$N$8,2,FALSE),VLOOKUP(C308,[1]top!$N$10:$P$12,3,FALSE))</f>
        <v>0.49999999999999989</v>
      </c>
      <c r="Q308">
        <f t="shared" si="4"/>
        <v>0.5</v>
      </c>
    </row>
    <row r="309" spans="1:17" x14ac:dyDescent="0.35">
      <c r="A309">
        <v>308</v>
      </c>
      <c r="B309">
        <v>1</v>
      </c>
      <c r="C309">
        <v>1</v>
      </c>
      <c r="D309" t="s">
        <v>466</v>
      </c>
      <c r="E309" t="s">
        <v>22</v>
      </c>
      <c r="F309">
        <v>17</v>
      </c>
      <c r="G309">
        <v>1</v>
      </c>
      <c r="H309">
        <v>0</v>
      </c>
      <c r="I309" t="s">
        <v>467</v>
      </c>
      <c r="J309">
        <v>108.9</v>
      </c>
      <c r="K309" t="s">
        <v>468</v>
      </c>
      <c r="L309" t="s">
        <v>25</v>
      </c>
      <c r="M309">
        <v>3</v>
      </c>
      <c r="N309">
        <f>_xlfn.IFNA(VLOOKUP(D309,'[1]male names'!A:E,5,FALSE),0)</f>
        <v>0</v>
      </c>
      <c r="O309">
        <f>SUMIFS('[1]female names parantheses'!E:E,'[1]female names parantheses'!A:A,[1]Sheet1!D309)</f>
        <v>1</v>
      </c>
      <c r="P309">
        <f>_xlfn.IFNA(VLOOKUP(LEFT(K309,1),[1]top!$M$1:$N$8,2,FALSE),VLOOKUP(C309,[1]top!$N$10:$P$12,3,FALSE))</f>
        <v>0.5</v>
      </c>
      <c r="Q309">
        <f t="shared" si="4"/>
        <v>0.19519519519519518</v>
      </c>
    </row>
    <row r="310" spans="1:17" x14ac:dyDescent="0.35">
      <c r="A310">
        <v>309</v>
      </c>
      <c r="B310">
        <v>0</v>
      </c>
      <c r="C310">
        <v>2</v>
      </c>
      <c r="D310" t="s">
        <v>469</v>
      </c>
      <c r="E310" t="s">
        <v>18</v>
      </c>
      <c r="F310">
        <v>30</v>
      </c>
      <c r="G310">
        <v>1</v>
      </c>
      <c r="H310">
        <v>0</v>
      </c>
      <c r="I310" t="s">
        <v>470</v>
      </c>
      <c r="J310">
        <v>24</v>
      </c>
      <c r="L310" t="s">
        <v>25</v>
      </c>
      <c r="M310">
        <v>2</v>
      </c>
      <c r="N310">
        <f>_xlfn.IFNA(VLOOKUP(D310,'[1]male names'!A:E,5,FALSE),0)</f>
        <v>1</v>
      </c>
      <c r="O310">
        <f>SUMIFS('[1]female names parantheses'!E:E,'[1]female names parantheses'!A:A,[1]Sheet1!D310)</f>
        <v>0</v>
      </c>
      <c r="P310">
        <f>_xlfn.IFNA(VLOOKUP(LEFT(K310,1),[1]top!$M$1:$N$8,2,FALSE),VLOOKUP(C310,[1]top!$N$10:$P$12,3,FALSE))</f>
        <v>0.3</v>
      </c>
      <c r="Q310">
        <f t="shared" si="4"/>
        <v>0.5</v>
      </c>
    </row>
    <row r="311" spans="1:17" x14ac:dyDescent="0.35">
      <c r="A311">
        <v>310</v>
      </c>
      <c r="B311">
        <v>1</v>
      </c>
      <c r="C311">
        <v>1</v>
      </c>
      <c r="D311" t="s">
        <v>471</v>
      </c>
      <c r="E311" t="s">
        <v>22</v>
      </c>
      <c r="F311">
        <v>30</v>
      </c>
      <c r="G311">
        <v>0</v>
      </c>
      <c r="H311">
        <v>0</v>
      </c>
      <c r="I311" t="s">
        <v>472</v>
      </c>
      <c r="J311">
        <v>56.929200000000002</v>
      </c>
      <c r="K311" t="s">
        <v>473</v>
      </c>
      <c r="L311" t="s">
        <v>25</v>
      </c>
      <c r="M311">
        <v>2</v>
      </c>
      <c r="N311">
        <f>_xlfn.IFNA(VLOOKUP(D311,'[1]male names'!A:E,5,FALSE),0)</f>
        <v>0</v>
      </c>
      <c r="O311">
        <f>SUMIFS('[1]female names parantheses'!E:E,'[1]female names parantheses'!A:A,[1]Sheet1!D311)</f>
        <v>0</v>
      </c>
      <c r="P311">
        <f>_xlfn.IFNA(VLOOKUP(LEFT(K311,1),[1]top!$M$1:$N$8,2,FALSE),VLOOKUP(C311,[1]top!$N$10:$P$12,3,FALSE))</f>
        <v>0.3</v>
      </c>
      <c r="Q311">
        <f t="shared" si="4"/>
        <v>0.9</v>
      </c>
    </row>
    <row r="312" spans="1:17" x14ac:dyDescent="0.35">
      <c r="A312">
        <v>311</v>
      </c>
      <c r="B312">
        <v>1</v>
      </c>
      <c r="C312">
        <v>1</v>
      </c>
      <c r="D312" t="s">
        <v>474</v>
      </c>
      <c r="E312" t="s">
        <v>22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475</v>
      </c>
      <c r="L312" t="s">
        <v>25</v>
      </c>
      <c r="M312">
        <v>3</v>
      </c>
      <c r="N312">
        <f>_xlfn.IFNA(VLOOKUP(D312,'[1]male names'!A:E,5,FALSE),0)</f>
        <v>0</v>
      </c>
      <c r="O312">
        <f>SUMIFS('[1]female names parantheses'!E:E,'[1]female names parantheses'!A:A,[1]Sheet1!D312)</f>
        <v>0</v>
      </c>
      <c r="P312">
        <f>_xlfn.IFNA(VLOOKUP(LEFT(K312,1),[1]top!$M$1:$N$8,2,FALSE),VLOOKUP(C312,[1]top!$N$10:$P$12,3,FALSE))</f>
        <v>0.5</v>
      </c>
      <c r="Q312">
        <f t="shared" si="4"/>
        <v>0.16216216216216217</v>
      </c>
    </row>
    <row r="313" spans="1:17" x14ac:dyDescent="0.35">
      <c r="A313">
        <v>312</v>
      </c>
      <c r="B313">
        <v>1</v>
      </c>
      <c r="C313">
        <v>1</v>
      </c>
      <c r="D313" t="s">
        <v>476</v>
      </c>
      <c r="E313" t="s">
        <v>22</v>
      </c>
      <c r="F313">
        <v>18</v>
      </c>
      <c r="G313">
        <v>2</v>
      </c>
      <c r="H313">
        <v>2</v>
      </c>
      <c r="I313" t="s">
        <v>477</v>
      </c>
      <c r="J313">
        <v>262.375</v>
      </c>
      <c r="K313" s="1" t="s">
        <v>478</v>
      </c>
      <c r="L313" t="s">
        <v>25</v>
      </c>
      <c r="M313">
        <v>7</v>
      </c>
      <c r="N313">
        <f>_xlfn.IFNA(VLOOKUP(D313,'[1]male names'!A:E,5,FALSE),0)</f>
        <v>0</v>
      </c>
      <c r="O313">
        <f>SUMIFS('[1]female names parantheses'!E:E,'[1]female names parantheses'!A:A,[1]Sheet1!D313)</f>
        <v>0</v>
      </c>
      <c r="P313">
        <f>_xlfn.IFNA(VLOOKUP(LEFT(K313,1),[1]top!$M$1:$N$8,2,FALSE),VLOOKUP(C313,[1]top!$N$10:$P$12,3,FALSE))</f>
        <v>0.6</v>
      </c>
      <c r="Q313" s="1">
        <f>57/275</f>
        <v>0.20727272727272728</v>
      </c>
    </row>
    <row r="314" spans="1:17" x14ac:dyDescent="0.35">
      <c r="A314">
        <v>313</v>
      </c>
      <c r="B314">
        <v>0</v>
      </c>
      <c r="C314">
        <v>2</v>
      </c>
      <c r="D314" t="s">
        <v>479</v>
      </c>
      <c r="E314" t="s">
        <v>22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20</v>
      </c>
      <c r="M314">
        <v>2</v>
      </c>
      <c r="N314">
        <f>_xlfn.IFNA(VLOOKUP(D314,'[1]male names'!A:E,5,FALSE),0)</f>
        <v>0</v>
      </c>
      <c r="O314">
        <f>SUMIFS('[1]female names parantheses'!E:E,'[1]female names parantheses'!A:A,[1]Sheet1!D314)</f>
        <v>1</v>
      </c>
      <c r="P314">
        <f>_xlfn.IFNA(VLOOKUP(LEFT(K314,1),[1]top!$M$1:$N$8,2,FALSE),VLOOKUP(C314,[1]top!$N$10:$P$12,3,FALSE))</f>
        <v>0.3</v>
      </c>
      <c r="Q314">
        <f t="shared" si="4"/>
        <v>0.5</v>
      </c>
    </row>
    <row r="315" spans="1:17" x14ac:dyDescent="0.35">
      <c r="A315">
        <v>314</v>
      </c>
      <c r="B315">
        <v>0</v>
      </c>
      <c r="C315">
        <v>3</v>
      </c>
      <c r="D315" t="s">
        <v>480</v>
      </c>
      <c r="E315" t="s">
        <v>18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20</v>
      </c>
      <c r="M315">
        <v>1</v>
      </c>
      <c r="N315">
        <f>_xlfn.IFNA(VLOOKUP(D315,'[1]male names'!A:E,5,FALSE),0)</f>
        <v>0</v>
      </c>
      <c r="O315">
        <f>SUMIFS('[1]female names parantheses'!E:E,'[1]female names parantheses'!A:A,[1]Sheet1!D315)</f>
        <v>0</v>
      </c>
      <c r="P315">
        <f>_xlfn.IFNA(VLOOKUP(LEFT(K315,1),[1]top!$M$1:$N$8,2,FALSE),VLOOKUP(C315,[1]top!$N$10:$P$12,3,FALSE))</f>
        <v>0.19999999999999998</v>
      </c>
      <c r="Q315">
        <f t="shared" si="4"/>
        <v>0.5</v>
      </c>
    </row>
    <row r="316" spans="1:17" x14ac:dyDescent="0.35">
      <c r="A316">
        <v>315</v>
      </c>
      <c r="B316">
        <v>0</v>
      </c>
      <c r="C316">
        <v>2</v>
      </c>
      <c r="D316" t="s">
        <v>481</v>
      </c>
      <c r="E316" t="s">
        <v>18</v>
      </c>
      <c r="F316">
        <v>43</v>
      </c>
      <c r="G316">
        <v>1</v>
      </c>
      <c r="H316">
        <v>1</v>
      </c>
      <c r="I316" t="s">
        <v>482</v>
      </c>
      <c r="J316">
        <v>26.25</v>
      </c>
      <c r="L316" t="s">
        <v>20</v>
      </c>
      <c r="M316">
        <v>3</v>
      </c>
      <c r="N316">
        <f>_xlfn.IFNA(VLOOKUP(D316,'[1]male names'!A:E,5,FALSE),0)</f>
        <v>1</v>
      </c>
      <c r="O316">
        <f>SUMIFS('[1]female names parantheses'!E:E,'[1]female names parantheses'!A:A,[1]Sheet1!D316)</f>
        <v>0</v>
      </c>
      <c r="P316">
        <f>_xlfn.IFNA(VLOOKUP(LEFT(K316,1),[1]top!$M$1:$N$8,2,FALSE),VLOOKUP(C316,[1]top!$N$10:$P$12,3,FALSE))</f>
        <v>0.3</v>
      </c>
      <c r="Q316">
        <f t="shared" si="4"/>
        <v>0.5</v>
      </c>
    </row>
    <row r="317" spans="1:17" x14ac:dyDescent="0.35">
      <c r="A317">
        <v>316</v>
      </c>
      <c r="B317">
        <v>1</v>
      </c>
      <c r="C317">
        <v>3</v>
      </c>
      <c r="D317" t="s">
        <v>483</v>
      </c>
      <c r="E317" t="s">
        <v>22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20</v>
      </c>
      <c r="M317">
        <v>1</v>
      </c>
      <c r="N317">
        <f>_xlfn.IFNA(VLOOKUP(D317,'[1]male names'!A:E,5,FALSE),0)</f>
        <v>0</v>
      </c>
      <c r="O317">
        <f>SUMIFS('[1]female names parantheses'!E:E,'[1]female names parantheses'!A:A,[1]Sheet1!D317)</f>
        <v>0</v>
      </c>
      <c r="P317">
        <f>_xlfn.IFNA(VLOOKUP(LEFT(K317,1),[1]top!$M$1:$N$8,2,FALSE),VLOOKUP(C317,[1]top!$N$10:$P$12,3,FALSE))</f>
        <v>0.19999999999999998</v>
      </c>
      <c r="Q317">
        <f t="shared" si="4"/>
        <v>0.5</v>
      </c>
    </row>
    <row r="318" spans="1:17" x14ac:dyDescent="0.35">
      <c r="A318">
        <v>317</v>
      </c>
      <c r="B318">
        <v>1</v>
      </c>
      <c r="C318">
        <v>2</v>
      </c>
      <c r="D318" t="s">
        <v>484</v>
      </c>
      <c r="E318" t="s">
        <v>22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20</v>
      </c>
      <c r="M318">
        <v>2</v>
      </c>
      <c r="N318">
        <f>_xlfn.IFNA(VLOOKUP(D318,'[1]male names'!A:E,5,FALSE),0)</f>
        <v>0</v>
      </c>
      <c r="O318">
        <f>SUMIFS('[1]female names parantheses'!E:E,'[1]female names parantheses'!A:A,[1]Sheet1!D318)</f>
        <v>1</v>
      </c>
      <c r="P318">
        <f>_xlfn.IFNA(VLOOKUP(LEFT(K318,1),[1]top!$M$1:$N$8,2,FALSE),VLOOKUP(C318,[1]top!$N$10:$P$12,3,FALSE))</f>
        <v>0.3</v>
      </c>
      <c r="Q318">
        <f t="shared" si="4"/>
        <v>0.5</v>
      </c>
    </row>
    <row r="319" spans="1:17" x14ac:dyDescent="0.35">
      <c r="A319">
        <v>318</v>
      </c>
      <c r="B319">
        <v>0</v>
      </c>
      <c r="C319">
        <v>2</v>
      </c>
      <c r="D319" t="s">
        <v>485</v>
      </c>
      <c r="E319" t="s">
        <v>18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20</v>
      </c>
      <c r="M319">
        <v>1</v>
      </c>
      <c r="N319">
        <f>_xlfn.IFNA(VLOOKUP(D319,'[1]male names'!A:E,5,FALSE),0)</f>
        <v>0</v>
      </c>
      <c r="O319">
        <f>SUMIFS('[1]female names parantheses'!E:E,'[1]female names parantheses'!A:A,[1]Sheet1!D319)</f>
        <v>0</v>
      </c>
      <c r="P319">
        <f>_xlfn.IFNA(VLOOKUP(LEFT(K319,1),[1]top!$M$1:$N$8,2,FALSE),VLOOKUP(C319,[1]top!$N$10:$P$12,3,FALSE))</f>
        <v>0.3</v>
      </c>
      <c r="Q319">
        <f t="shared" si="4"/>
        <v>0.5</v>
      </c>
    </row>
    <row r="320" spans="1:17" x14ac:dyDescent="0.35">
      <c r="A320">
        <v>319</v>
      </c>
      <c r="B320">
        <v>1</v>
      </c>
      <c r="C320">
        <v>1</v>
      </c>
      <c r="D320" t="s">
        <v>486</v>
      </c>
      <c r="E320" t="s">
        <v>22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487</v>
      </c>
      <c r="L320" t="s">
        <v>20</v>
      </c>
      <c r="M320">
        <v>4</v>
      </c>
      <c r="N320">
        <f>_xlfn.IFNA(VLOOKUP(D320,'[1]male names'!A:E,5,FALSE),0)</f>
        <v>0</v>
      </c>
      <c r="O320">
        <f>SUMIFS('[1]female names parantheses'!E:E,'[1]female names parantheses'!A:A,[1]Sheet1!D320)</f>
        <v>0</v>
      </c>
      <c r="P320">
        <f>_xlfn.IFNA(VLOOKUP(LEFT(K320,1),[1]top!$M$1:$N$8,2,FALSE),VLOOKUP(C320,[1]top!$N$10:$P$12,3,FALSE))</f>
        <v>0.5</v>
      </c>
      <c r="Q320">
        <f t="shared" si="4"/>
        <v>2.1021021021021023E-2</v>
      </c>
    </row>
    <row r="321" spans="1:17" x14ac:dyDescent="0.35">
      <c r="A321">
        <v>320</v>
      </c>
      <c r="B321">
        <v>1</v>
      </c>
      <c r="C321">
        <v>1</v>
      </c>
      <c r="D321" t="s">
        <v>488</v>
      </c>
      <c r="E321" t="s">
        <v>22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489</v>
      </c>
      <c r="L321" t="s">
        <v>25</v>
      </c>
      <c r="M321">
        <v>5</v>
      </c>
      <c r="N321">
        <f>_xlfn.IFNA(VLOOKUP(D321,'[1]male names'!A:E,5,FALSE),0)</f>
        <v>0</v>
      </c>
      <c r="O321">
        <f>SUMIFS('[1]female names parantheses'!E:E,'[1]female names parantheses'!A:A,[1]Sheet1!D321)</f>
        <v>1</v>
      </c>
      <c r="P321">
        <f>_xlfn.IFNA(VLOOKUP(LEFT(K321,1),[1]top!$M$1:$N$8,2,FALSE),VLOOKUP(C321,[1]top!$N$10:$P$12,3,FALSE))</f>
        <v>0.3</v>
      </c>
      <c r="Q321">
        <f t="shared" si="4"/>
        <v>0.9</v>
      </c>
    </row>
    <row r="322" spans="1:17" x14ac:dyDescent="0.35">
      <c r="A322">
        <v>321</v>
      </c>
      <c r="B322">
        <v>0</v>
      </c>
      <c r="C322">
        <v>3</v>
      </c>
      <c r="D322" t="s">
        <v>490</v>
      </c>
      <c r="E322" t="s">
        <v>18</v>
      </c>
      <c r="F322">
        <v>22</v>
      </c>
      <c r="G322">
        <v>0</v>
      </c>
      <c r="H322">
        <v>0</v>
      </c>
      <c r="I322" t="s">
        <v>491</v>
      </c>
      <c r="J322">
        <v>7.25</v>
      </c>
      <c r="L322" t="s">
        <v>20</v>
      </c>
      <c r="M322">
        <v>1</v>
      </c>
      <c r="N322">
        <f>_xlfn.IFNA(VLOOKUP(D322,'[1]male names'!A:E,5,FALSE),0)</f>
        <v>0</v>
      </c>
      <c r="O322">
        <f>SUMIFS('[1]female names parantheses'!E:E,'[1]female names parantheses'!A:A,[1]Sheet1!D322)</f>
        <v>0</v>
      </c>
      <c r="P322">
        <f>_xlfn.IFNA(VLOOKUP(LEFT(K322,1),[1]top!$M$1:$N$8,2,FALSE),VLOOKUP(C322,[1]top!$N$10:$P$12,3,FALSE))</f>
        <v>0.19999999999999998</v>
      </c>
      <c r="Q322">
        <f t="shared" si="4"/>
        <v>0.5</v>
      </c>
    </row>
    <row r="323" spans="1:17" x14ac:dyDescent="0.35">
      <c r="A323">
        <v>322</v>
      </c>
      <c r="B323">
        <v>0</v>
      </c>
      <c r="C323">
        <v>3</v>
      </c>
      <c r="D323" t="s">
        <v>492</v>
      </c>
      <c r="E323" t="s">
        <v>18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20</v>
      </c>
      <c r="M323">
        <v>1</v>
      </c>
      <c r="N323">
        <f>_xlfn.IFNA(VLOOKUP(D323,'[1]male names'!A:E,5,FALSE),0)</f>
        <v>0</v>
      </c>
      <c r="O323">
        <f>SUMIFS('[1]female names parantheses'!E:E,'[1]female names parantheses'!A:A,[1]Sheet1!D323)</f>
        <v>0</v>
      </c>
      <c r="P323">
        <f>_xlfn.IFNA(VLOOKUP(LEFT(K323,1),[1]top!$M$1:$N$8,2,FALSE),VLOOKUP(C323,[1]top!$N$10:$P$12,3,FALSE))</f>
        <v>0.19999999999999998</v>
      </c>
      <c r="Q323">
        <f t="shared" si="4"/>
        <v>0.5</v>
      </c>
    </row>
    <row r="324" spans="1:17" x14ac:dyDescent="0.35">
      <c r="A324">
        <v>323</v>
      </c>
      <c r="B324">
        <v>1</v>
      </c>
      <c r="C324">
        <v>2</v>
      </c>
      <c r="D324" t="s">
        <v>493</v>
      </c>
      <c r="E324" t="s">
        <v>22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32</v>
      </c>
      <c r="M324">
        <v>1</v>
      </c>
      <c r="N324">
        <f>_xlfn.IFNA(VLOOKUP(D324,'[1]male names'!A:E,5,FALSE),0)</f>
        <v>0</v>
      </c>
      <c r="O324">
        <f>SUMIFS('[1]female names parantheses'!E:E,'[1]female names parantheses'!A:A,[1]Sheet1!D324)</f>
        <v>0</v>
      </c>
      <c r="P324">
        <f>_xlfn.IFNA(VLOOKUP(LEFT(K324,1),[1]top!$M$1:$N$8,2,FALSE),VLOOKUP(C324,[1]top!$N$10:$P$12,3,FALSE))</f>
        <v>0.3</v>
      </c>
      <c r="Q324">
        <f t="shared" si="4"/>
        <v>0.5</v>
      </c>
    </row>
    <row r="325" spans="1:17" x14ac:dyDescent="0.35">
      <c r="A325">
        <v>324</v>
      </c>
      <c r="B325">
        <v>1</v>
      </c>
      <c r="C325">
        <v>2</v>
      </c>
      <c r="D325" t="s">
        <v>494</v>
      </c>
      <c r="E325" t="s">
        <v>22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20</v>
      </c>
      <c r="M325">
        <v>3</v>
      </c>
      <c r="N325">
        <f>_xlfn.IFNA(VLOOKUP(D325,'[1]male names'!A:E,5,FALSE),0)</f>
        <v>0</v>
      </c>
      <c r="O325">
        <f>SUMIFS('[1]female names parantheses'!E:E,'[1]female names parantheses'!A:A,[1]Sheet1!D325)</f>
        <v>1</v>
      </c>
      <c r="P325">
        <f>_xlfn.IFNA(VLOOKUP(LEFT(K325,1),[1]top!$M$1:$N$8,2,FALSE),VLOOKUP(C325,[1]top!$N$10:$P$12,3,FALSE))</f>
        <v>0.3</v>
      </c>
      <c r="Q325">
        <f t="shared" si="4"/>
        <v>0.5</v>
      </c>
    </row>
    <row r="326" spans="1:17" x14ac:dyDescent="0.35">
      <c r="A326">
        <v>325</v>
      </c>
      <c r="B326">
        <v>0</v>
      </c>
      <c r="C326">
        <v>3</v>
      </c>
      <c r="D326" t="s">
        <v>495</v>
      </c>
      <c r="E326" t="s">
        <v>18</v>
      </c>
      <c r="G326">
        <v>8</v>
      </c>
      <c r="H326">
        <v>2</v>
      </c>
      <c r="I326" t="s">
        <v>256</v>
      </c>
      <c r="J326">
        <v>69.55</v>
      </c>
      <c r="L326" t="s">
        <v>20</v>
      </c>
      <c r="M326">
        <v>11</v>
      </c>
      <c r="N326">
        <f>_xlfn.IFNA(VLOOKUP(D326,'[1]male names'!A:E,5,FALSE),0)</f>
        <v>0</v>
      </c>
      <c r="O326">
        <f>SUMIFS('[1]female names parantheses'!E:E,'[1]female names parantheses'!A:A,[1]Sheet1!D326)</f>
        <v>0</v>
      </c>
      <c r="P326">
        <f>_xlfn.IFNA(VLOOKUP(LEFT(K326,1),[1]top!$M$1:$N$8,2,FALSE),VLOOKUP(C326,[1]top!$N$10:$P$12,3,FALSE))</f>
        <v>0.19999999999999998</v>
      </c>
      <c r="Q326">
        <f t="shared" ref="Q326:Q389" si="5">IF(ISBLANK(K326),0.5,
IF(LEFT(K326,1)="A",MID(K326,2,LEN(K326))/292,
IF(LEFT(K326,1)="B",MID(K326,2,LEN(K326))/275,
IF(LEFT(K326,1)="C",MID(K326,2,LEN(K326))/333,
IF(LEFT(K326,1)="D",MID(K326,2,LEN(K326))/316,
IF(LEFT(K326,1)="E",0.9,
IF(LEFT(K326,1)="F",0.9,
IF(LEFT(K326,1)="G",0.1,0.5
))))))))</f>
        <v>0.5</v>
      </c>
    </row>
    <row r="327" spans="1:17" x14ac:dyDescent="0.35">
      <c r="A327">
        <v>326</v>
      </c>
      <c r="B327">
        <v>1</v>
      </c>
      <c r="C327">
        <v>1</v>
      </c>
      <c r="D327" t="s">
        <v>496</v>
      </c>
      <c r="E327" t="s">
        <v>22</v>
      </c>
      <c r="F327">
        <v>36</v>
      </c>
      <c r="G327">
        <v>0</v>
      </c>
      <c r="H327">
        <v>0</v>
      </c>
      <c r="I327" t="s">
        <v>414</v>
      </c>
      <c r="J327">
        <v>135.63329999999999</v>
      </c>
      <c r="K327" t="s">
        <v>497</v>
      </c>
      <c r="L327" t="s">
        <v>25</v>
      </c>
      <c r="M327">
        <v>4</v>
      </c>
      <c r="N327">
        <f>_xlfn.IFNA(VLOOKUP(D327,'[1]male names'!A:E,5,FALSE),0)</f>
        <v>0</v>
      </c>
      <c r="O327">
        <f>SUMIFS('[1]female names parantheses'!E:E,'[1]female names parantheses'!A:A,[1]Sheet1!D327)</f>
        <v>0</v>
      </c>
      <c r="P327">
        <f>_xlfn.IFNA(VLOOKUP(LEFT(K327,1),[1]top!$M$1:$N$8,2,FALSE),VLOOKUP(C327,[1]top!$N$10:$P$12,3,FALSE))</f>
        <v>0.5</v>
      </c>
      <c r="Q327">
        <f t="shared" si="5"/>
        <v>9.6096096096096095E-2</v>
      </c>
    </row>
    <row r="328" spans="1:17" x14ac:dyDescent="0.35">
      <c r="A328">
        <v>327</v>
      </c>
      <c r="B328">
        <v>0</v>
      </c>
      <c r="C328">
        <v>3</v>
      </c>
      <c r="D328" t="s">
        <v>498</v>
      </c>
      <c r="E328" t="s">
        <v>18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20</v>
      </c>
      <c r="M328">
        <v>1</v>
      </c>
      <c r="N328">
        <f>_xlfn.IFNA(VLOOKUP(D328,'[1]male names'!A:E,5,FALSE),0)</f>
        <v>0</v>
      </c>
      <c r="O328">
        <f>SUMIFS('[1]female names parantheses'!E:E,'[1]female names parantheses'!A:A,[1]Sheet1!D328)</f>
        <v>0</v>
      </c>
      <c r="P328">
        <f>_xlfn.IFNA(VLOOKUP(LEFT(K328,1),[1]top!$M$1:$N$8,2,FALSE),VLOOKUP(C328,[1]top!$N$10:$P$12,3,FALSE))</f>
        <v>0.19999999999999998</v>
      </c>
      <c r="Q328">
        <f t="shared" si="5"/>
        <v>0.5</v>
      </c>
    </row>
    <row r="329" spans="1:17" x14ac:dyDescent="0.35">
      <c r="A329">
        <v>328</v>
      </c>
      <c r="B329">
        <v>1</v>
      </c>
      <c r="C329">
        <v>2</v>
      </c>
      <c r="D329" t="s">
        <v>499</v>
      </c>
      <c r="E329" t="s">
        <v>22</v>
      </c>
      <c r="F329">
        <v>36</v>
      </c>
      <c r="G329">
        <v>0</v>
      </c>
      <c r="H329">
        <v>0</v>
      </c>
      <c r="I329">
        <v>28551</v>
      </c>
      <c r="J329">
        <v>13</v>
      </c>
      <c r="K329" s="1" t="s">
        <v>447</v>
      </c>
      <c r="L329" t="s">
        <v>20</v>
      </c>
      <c r="M329">
        <v>1</v>
      </c>
      <c r="N329">
        <f>_xlfn.IFNA(VLOOKUP(D329,'[1]male names'!A:E,5,FALSE),0)</f>
        <v>0</v>
      </c>
      <c r="O329">
        <f>SUMIFS('[1]female names parantheses'!E:E,'[1]female names parantheses'!A:A,[1]Sheet1!D329)</f>
        <v>0</v>
      </c>
      <c r="P329">
        <f>_xlfn.IFNA(VLOOKUP(LEFT(K329,1),[1]top!$M$1:$N$8,2,FALSE),VLOOKUP(C329,[1]top!$N$10:$P$12,3,FALSE))</f>
        <v>0.4</v>
      </c>
      <c r="Q329" s="1">
        <v>0.5</v>
      </c>
    </row>
    <row r="330" spans="1:17" x14ac:dyDescent="0.35">
      <c r="A330">
        <v>329</v>
      </c>
      <c r="B330">
        <v>1</v>
      </c>
      <c r="C330">
        <v>3</v>
      </c>
      <c r="D330" t="s">
        <v>500</v>
      </c>
      <c r="E330" t="s">
        <v>22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20</v>
      </c>
      <c r="M330">
        <v>3</v>
      </c>
      <c r="N330">
        <f>_xlfn.IFNA(VLOOKUP(D330,'[1]male names'!A:E,5,FALSE),0)</f>
        <v>0</v>
      </c>
      <c r="O330">
        <f>SUMIFS('[1]female names parantheses'!E:E,'[1]female names parantheses'!A:A,[1]Sheet1!D330)</f>
        <v>1</v>
      </c>
      <c r="P330">
        <f>_xlfn.IFNA(VLOOKUP(LEFT(K330,1),[1]top!$M$1:$N$8,2,FALSE),VLOOKUP(C330,[1]top!$N$10:$P$12,3,FALSE))</f>
        <v>0.19999999999999998</v>
      </c>
      <c r="Q330">
        <f t="shared" si="5"/>
        <v>0.5</v>
      </c>
    </row>
    <row r="331" spans="1:17" x14ac:dyDescent="0.35">
      <c r="A331">
        <v>330</v>
      </c>
      <c r="B331">
        <v>1</v>
      </c>
      <c r="C331">
        <v>1</v>
      </c>
      <c r="D331" t="s">
        <v>501</v>
      </c>
      <c r="E331" t="s">
        <v>22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502</v>
      </c>
      <c r="L331" t="s">
        <v>25</v>
      </c>
      <c r="M331">
        <v>2</v>
      </c>
      <c r="N331">
        <f>_xlfn.IFNA(VLOOKUP(D331,'[1]male names'!A:E,5,FALSE),0)</f>
        <v>0</v>
      </c>
      <c r="O331">
        <f>SUMIFS('[1]female names parantheses'!E:E,'[1]female names parantheses'!A:A,[1]Sheet1!D331)</f>
        <v>0</v>
      </c>
      <c r="P331">
        <f>_xlfn.IFNA(VLOOKUP(LEFT(K331,1),[1]top!$M$1:$N$8,2,FALSE),VLOOKUP(C331,[1]top!$N$10:$P$12,3,FALSE))</f>
        <v>0.6</v>
      </c>
      <c r="Q331">
        <f t="shared" si="5"/>
        <v>6.545454545454546E-2</v>
      </c>
    </row>
    <row r="332" spans="1:17" x14ac:dyDescent="0.35">
      <c r="A332">
        <v>331</v>
      </c>
      <c r="B332">
        <v>1</v>
      </c>
      <c r="C332">
        <v>3</v>
      </c>
      <c r="D332" t="s">
        <v>503</v>
      </c>
      <c r="E332" t="s">
        <v>22</v>
      </c>
      <c r="G332">
        <v>2</v>
      </c>
      <c r="H332">
        <v>0</v>
      </c>
      <c r="I332">
        <v>367226</v>
      </c>
      <c r="J332">
        <v>23.25</v>
      </c>
      <c r="L332" t="s">
        <v>32</v>
      </c>
      <c r="M332">
        <v>3</v>
      </c>
      <c r="N332">
        <f>_xlfn.IFNA(VLOOKUP(D332,'[1]male names'!A:E,5,FALSE),0)</f>
        <v>0</v>
      </c>
      <c r="O332">
        <f>SUMIFS('[1]female names parantheses'!E:E,'[1]female names parantheses'!A:A,[1]Sheet1!D332)</f>
        <v>0</v>
      </c>
      <c r="P332">
        <f>_xlfn.IFNA(VLOOKUP(LEFT(K332,1),[1]top!$M$1:$N$8,2,FALSE),VLOOKUP(C332,[1]top!$N$10:$P$12,3,FALSE))</f>
        <v>0.19999999999999998</v>
      </c>
      <c r="Q332">
        <f t="shared" si="5"/>
        <v>0.5</v>
      </c>
    </row>
    <row r="333" spans="1:17" x14ac:dyDescent="0.35">
      <c r="A333">
        <v>332</v>
      </c>
      <c r="B333">
        <v>0</v>
      </c>
      <c r="C333">
        <v>1</v>
      </c>
      <c r="D333" t="s">
        <v>504</v>
      </c>
      <c r="E333" t="s">
        <v>18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505</v>
      </c>
      <c r="L333" t="s">
        <v>20</v>
      </c>
      <c r="M333">
        <v>1</v>
      </c>
      <c r="N333">
        <f>_xlfn.IFNA(VLOOKUP(D333,'[1]male names'!A:E,5,FALSE),0)</f>
        <v>0</v>
      </c>
      <c r="O333">
        <f>SUMIFS('[1]female names parantheses'!E:E,'[1]female names parantheses'!A:A,[1]Sheet1!D333)</f>
        <v>0</v>
      </c>
      <c r="P333">
        <f>_xlfn.IFNA(VLOOKUP(LEFT(K333,1),[1]top!$M$1:$N$8,2,FALSE),VLOOKUP(C333,[1]top!$N$10:$P$12,3,FALSE))</f>
        <v>0.5</v>
      </c>
      <c r="Q333">
        <f t="shared" si="5"/>
        <v>0.37237237237237236</v>
      </c>
    </row>
    <row r="334" spans="1:17" x14ac:dyDescent="0.35">
      <c r="A334">
        <v>333</v>
      </c>
      <c r="B334">
        <v>0</v>
      </c>
      <c r="C334">
        <v>1</v>
      </c>
      <c r="D334" t="s">
        <v>506</v>
      </c>
      <c r="E334" t="s">
        <v>18</v>
      </c>
      <c r="F334">
        <v>38</v>
      </c>
      <c r="G334">
        <v>0</v>
      </c>
      <c r="H334">
        <v>1</v>
      </c>
      <c r="I334" t="s">
        <v>411</v>
      </c>
      <c r="J334">
        <v>153.46250000000001</v>
      </c>
      <c r="K334" t="s">
        <v>507</v>
      </c>
      <c r="L334" t="s">
        <v>20</v>
      </c>
      <c r="M334">
        <v>3</v>
      </c>
      <c r="N334">
        <f>_xlfn.IFNA(VLOOKUP(D334,'[1]male names'!A:E,5,FALSE),0)</f>
        <v>1</v>
      </c>
      <c r="O334">
        <f>SUMIFS('[1]female names parantheses'!E:E,'[1]female names parantheses'!A:A,[1]Sheet1!D334)</f>
        <v>0</v>
      </c>
      <c r="P334">
        <f>_xlfn.IFNA(VLOOKUP(LEFT(K334,1),[1]top!$M$1:$N$8,2,FALSE),VLOOKUP(C334,[1]top!$N$10:$P$12,3,FALSE))</f>
        <v>0.5</v>
      </c>
      <c r="Q334">
        <f t="shared" si="5"/>
        <v>0.27327327327327328</v>
      </c>
    </row>
    <row r="335" spans="1:17" x14ac:dyDescent="0.35">
      <c r="A335">
        <v>334</v>
      </c>
      <c r="B335">
        <v>0</v>
      </c>
      <c r="C335">
        <v>3</v>
      </c>
      <c r="D335" t="s">
        <v>508</v>
      </c>
      <c r="E335" t="s">
        <v>18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20</v>
      </c>
      <c r="M335">
        <v>2</v>
      </c>
      <c r="N335">
        <f>_xlfn.IFNA(VLOOKUP(D335,'[1]male names'!A:E,5,FALSE),0)</f>
        <v>1</v>
      </c>
      <c r="O335">
        <f>SUMIFS('[1]female names parantheses'!E:E,'[1]female names parantheses'!A:A,[1]Sheet1!D335)</f>
        <v>0</v>
      </c>
      <c r="P335">
        <f>_xlfn.IFNA(VLOOKUP(LEFT(K335,1),[1]top!$M$1:$N$8,2,FALSE),VLOOKUP(C335,[1]top!$N$10:$P$12,3,FALSE))</f>
        <v>0.19999999999999998</v>
      </c>
      <c r="Q335">
        <f t="shared" si="5"/>
        <v>0.5</v>
      </c>
    </row>
    <row r="336" spans="1:17" x14ac:dyDescent="0.35">
      <c r="A336">
        <v>335</v>
      </c>
      <c r="B336">
        <v>1</v>
      </c>
      <c r="C336">
        <v>1</v>
      </c>
      <c r="D336" t="s">
        <v>509</v>
      </c>
      <c r="E336" t="s">
        <v>22</v>
      </c>
      <c r="G336">
        <v>1</v>
      </c>
      <c r="H336">
        <v>0</v>
      </c>
      <c r="I336" t="s">
        <v>510</v>
      </c>
      <c r="J336">
        <v>133.65</v>
      </c>
      <c r="L336" t="s">
        <v>20</v>
      </c>
      <c r="M336">
        <v>2</v>
      </c>
      <c r="N336">
        <f>_xlfn.IFNA(VLOOKUP(D336,'[1]male names'!A:E,5,FALSE),0)</f>
        <v>0</v>
      </c>
      <c r="O336">
        <f>SUMIFS('[1]female names parantheses'!E:E,'[1]female names parantheses'!A:A,[1]Sheet1!D336)</f>
        <v>1</v>
      </c>
      <c r="P336">
        <f>_xlfn.IFNA(VLOOKUP(LEFT(K336,1),[1]top!$M$1:$N$8,2,FALSE),VLOOKUP(C336,[1]top!$N$10:$P$12,3,FALSE))</f>
        <v>0.49999999999999989</v>
      </c>
      <c r="Q336">
        <f t="shared" si="5"/>
        <v>0.5</v>
      </c>
    </row>
    <row r="337" spans="1:17" x14ac:dyDescent="0.35">
      <c r="A337">
        <v>336</v>
      </c>
      <c r="B337">
        <v>0</v>
      </c>
      <c r="C337">
        <v>3</v>
      </c>
      <c r="D337" t="s">
        <v>511</v>
      </c>
      <c r="E337" t="s">
        <v>18</v>
      </c>
      <c r="G337">
        <v>0</v>
      </c>
      <c r="H337">
        <v>0</v>
      </c>
      <c r="I337">
        <v>349225</v>
      </c>
      <c r="J337">
        <v>7.8958000000000004</v>
      </c>
      <c r="L337" t="s">
        <v>20</v>
      </c>
      <c r="M337">
        <v>1</v>
      </c>
      <c r="N337">
        <f>_xlfn.IFNA(VLOOKUP(D337,'[1]male names'!A:E,5,FALSE),0)</f>
        <v>0</v>
      </c>
      <c r="O337">
        <f>SUMIFS('[1]female names parantheses'!E:E,'[1]female names parantheses'!A:A,[1]Sheet1!D337)</f>
        <v>0</v>
      </c>
      <c r="P337">
        <f>_xlfn.IFNA(VLOOKUP(LEFT(K337,1),[1]top!$M$1:$N$8,2,FALSE),VLOOKUP(C337,[1]top!$N$10:$P$12,3,FALSE))</f>
        <v>0.19999999999999998</v>
      </c>
      <c r="Q337">
        <f t="shared" si="5"/>
        <v>0.5</v>
      </c>
    </row>
    <row r="338" spans="1:17" x14ac:dyDescent="0.35">
      <c r="A338">
        <v>337</v>
      </c>
      <c r="B338">
        <v>0</v>
      </c>
      <c r="C338">
        <v>1</v>
      </c>
      <c r="D338" t="s">
        <v>512</v>
      </c>
      <c r="E338" t="s">
        <v>18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242</v>
      </c>
      <c r="L338" t="s">
        <v>20</v>
      </c>
      <c r="M338">
        <v>2</v>
      </c>
      <c r="N338">
        <f>_xlfn.IFNA(VLOOKUP(D338,'[1]male names'!A:E,5,FALSE),0)</f>
        <v>1</v>
      </c>
      <c r="O338">
        <f>SUMIFS('[1]female names parantheses'!E:E,'[1]female names parantheses'!A:A,[1]Sheet1!D338)</f>
        <v>0</v>
      </c>
      <c r="P338">
        <f>_xlfn.IFNA(VLOOKUP(LEFT(K338,1),[1]top!$M$1:$N$8,2,FALSE),VLOOKUP(C338,[1]top!$N$10:$P$12,3,FALSE))</f>
        <v>0.5</v>
      </c>
      <c r="Q338">
        <f t="shared" si="5"/>
        <v>6.006006006006006E-3</v>
      </c>
    </row>
    <row r="339" spans="1:17" x14ac:dyDescent="0.35">
      <c r="A339">
        <v>338</v>
      </c>
      <c r="B339">
        <v>1</v>
      </c>
      <c r="C339">
        <v>1</v>
      </c>
      <c r="D339" t="s">
        <v>513</v>
      </c>
      <c r="E339" t="s">
        <v>22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514</v>
      </c>
      <c r="L339" t="s">
        <v>25</v>
      </c>
      <c r="M339">
        <v>5</v>
      </c>
      <c r="N339">
        <f>_xlfn.IFNA(VLOOKUP(D339,'[1]male names'!A:E,5,FALSE),0)</f>
        <v>0</v>
      </c>
      <c r="O339">
        <f>SUMIFS('[1]female names parantheses'!E:E,'[1]female names parantheses'!A:A,[1]Sheet1!D339)</f>
        <v>0</v>
      </c>
      <c r="P339">
        <f>_xlfn.IFNA(VLOOKUP(LEFT(K339,1),[1]top!$M$1:$N$8,2,FALSE),VLOOKUP(C339,[1]top!$N$10:$P$12,3,FALSE))</f>
        <v>0.3</v>
      </c>
      <c r="Q339">
        <f t="shared" si="5"/>
        <v>0.9</v>
      </c>
    </row>
    <row r="340" spans="1:17" x14ac:dyDescent="0.35">
      <c r="A340">
        <v>339</v>
      </c>
      <c r="B340">
        <v>1</v>
      </c>
      <c r="C340">
        <v>3</v>
      </c>
      <c r="D340" t="s">
        <v>515</v>
      </c>
      <c r="E340" t="s">
        <v>18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20</v>
      </c>
      <c r="M340">
        <v>1</v>
      </c>
      <c r="N340">
        <f>_xlfn.IFNA(VLOOKUP(D340,'[1]male names'!A:E,5,FALSE),0)</f>
        <v>0</v>
      </c>
      <c r="O340">
        <f>SUMIFS('[1]female names parantheses'!E:E,'[1]female names parantheses'!A:A,[1]Sheet1!D340)</f>
        <v>0</v>
      </c>
      <c r="P340">
        <f>_xlfn.IFNA(VLOOKUP(LEFT(K340,1),[1]top!$M$1:$N$8,2,FALSE),VLOOKUP(C340,[1]top!$N$10:$P$12,3,FALSE))</f>
        <v>0.19999999999999998</v>
      </c>
      <c r="Q340">
        <f t="shared" si="5"/>
        <v>0.5</v>
      </c>
    </row>
    <row r="341" spans="1:17" x14ac:dyDescent="0.35">
      <c r="A341">
        <v>340</v>
      </c>
      <c r="B341">
        <v>0</v>
      </c>
      <c r="C341">
        <v>1</v>
      </c>
      <c r="D341" t="s">
        <v>516</v>
      </c>
      <c r="E341" t="s">
        <v>18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517</v>
      </c>
      <c r="L341" t="s">
        <v>20</v>
      </c>
      <c r="M341">
        <v>1</v>
      </c>
      <c r="N341">
        <f>_xlfn.IFNA(VLOOKUP(D341,'[1]male names'!A:E,5,FALSE),0)</f>
        <v>0</v>
      </c>
      <c r="O341">
        <f>SUMIFS('[1]female names parantheses'!E:E,'[1]female names parantheses'!A:A,[1]Sheet1!D341)</f>
        <v>0</v>
      </c>
      <c r="P341">
        <f>_xlfn.IFNA(VLOOKUP(LEFT(K341,1),[1]top!$M$1:$N$8,2,FALSE),VLOOKUP(C341,[1]top!$N$10:$P$12,3,FALSE))</f>
        <v>0.49999999999999989</v>
      </c>
      <c r="Q341">
        <f t="shared" si="5"/>
        <v>0.5</v>
      </c>
    </row>
    <row r="342" spans="1:17" x14ac:dyDescent="0.35">
      <c r="A342">
        <v>341</v>
      </c>
      <c r="B342">
        <v>1</v>
      </c>
      <c r="C342">
        <v>2</v>
      </c>
      <c r="D342" t="s">
        <v>518</v>
      </c>
      <c r="E342" t="s">
        <v>18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237</v>
      </c>
      <c r="L342" t="s">
        <v>20</v>
      </c>
      <c r="M342">
        <v>3</v>
      </c>
      <c r="N342">
        <f>_xlfn.IFNA(VLOOKUP(D342,'[1]male names'!A:E,5,FALSE),0)</f>
        <v>0</v>
      </c>
      <c r="O342">
        <f>SUMIFS('[1]female names parantheses'!E:E,'[1]female names parantheses'!A:A,[1]Sheet1!D342)</f>
        <v>0</v>
      </c>
      <c r="P342">
        <f>_xlfn.IFNA(VLOOKUP(LEFT(K342,1),[1]top!$M$1:$N$8,2,FALSE),VLOOKUP(C342,[1]top!$N$10:$P$12,3,FALSE))</f>
        <v>0.2</v>
      </c>
      <c r="Q342">
        <f t="shared" si="5"/>
        <v>0.9</v>
      </c>
    </row>
    <row r="343" spans="1:17" x14ac:dyDescent="0.35">
      <c r="A343">
        <v>342</v>
      </c>
      <c r="B343">
        <v>1</v>
      </c>
      <c r="C343">
        <v>1</v>
      </c>
      <c r="D343" t="s">
        <v>519</v>
      </c>
      <c r="E343" t="s">
        <v>22</v>
      </c>
      <c r="F343">
        <v>24</v>
      </c>
      <c r="G343">
        <v>3</v>
      </c>
      <c r="H343">
        <v>2</v>
      </c>
      <c r="I343">
        <v>19950</v>
      </c>
      <c r="J343">
        <v>263</v>
      </c>
      <c r="K343" s="1" t="s">
        <v>62</v>
      </c>
      <c r="L343" t="s">
        <v>20</v>
      </c>
      <c r="M343">
        <v>6</v>
      </c>
      <c r="N343">
        <f>_xlfn.IFNA(VLOOKUP(D343,'[1]male names'!A:E,5,FALSE),0)</f>
        <v>0</v>
      </c>
      <c r="O343">
        <f>SUMIFS('[1]female names parantheses'!E:E,'[1]female names parantheses'!A:A,[1]Sheet1!D343)</f>
        <v>0</v>
      </c>
      <c r="P343">
        <f>_xlfn.IFNA(VLOOKUP(LEFT(K343,1),[1]top!$M$1:$N$8,2,FALSE),VLOOKUP(C343,[1]top!$N$10:$P$12,3,FALSE))</f>
        <v>0.5</v>
      </c>
      <c r="Q343" s="1">
        <f>23/333</f>
        <v>6.9069069069069067E-2</v>
      </c>
    </row>
    <row r="344" spans="1:17" x14ac:dyDescent="0.35">
      <c r="A344">
        <v>343</v>
      </c>
      <c r="B344">
        <v>0</v>
      </c>
      <c r="C344">
        <v>2</v>
      </c>
      <c r="D344" t="s">
        <v>520</v>
      </c>
      <c r="E344" t="s">
        <v>18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20</v>
      </c>
      <c r="M344">
        <v>1</v>
      </c>
      <c r="N344">
        <f>_xlfn.IFNA(VLOOKUP(D344,'[1]male names'!A:E,5,FALSE),0)</f>
        <v>0</v>
      </c>
      <c r="O344">
        <f>SUMIFS('[1]female names parantheses'!E:E,'[1]female names parantheses'!A:A,[1]Sheet1!D344)</f>
        <v>0</v>
      </c>
      <c r="P344">
        <f>_xlfn.IFNA(VLOOKUP(LEFT(K344,1),[1]top!$M$1:$N$8,2,FALSE),VLOOKUP(C344,[1]top!$N$10:$P$12,3,FALSE))</f>
        <v>0.3</v>
      </c>
      <c r="Q344">
        <f t="shared" si="5"/>
        <v>0.5</v>
      </c>
    </row>
    <row r="345" spans="1:17" x14ac:dyDescent="0.35">
      <c r="A345">
        <v>344</v>
      </c>
      <c r="B345">
        <v>0</v>
      </c>
      <c r="C345">
        <v>2</v>
      </c>
      <c r="D345" t="s">
        <v>521</v>
      </c>
      <c r="E345" t="s">
        <v>18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20</v>
      </c>
      <c r="M345">
        <v>1</v>
      </c>
      <c r="N345">
        <f>_xlfn.IFNA(VLOOKUP(D345,'[1]male names'!A:E,5,FALSE),0)</f>
        <v>0</v>
      </c>
      <c r="O345">
        <f>SUMIFS('[1]female names parantheses'!E:E,'[1]female names parantheses'!A:A,[1]Sheet1!D345)</f>
        <v>0</v>
      </c>
      <c r="P345">
        <f>_xlfn.IFNA(VLOOKUP(LEFT(K345,1),[1]top!$M$1:$N$8,2,FALSE),VLOOKUP(C345,[1]top!$N$10:$P$12,3,FALSE))</f>
        <v>0.3</v>
      </c>
      <c r="Q345">
        <f t="shared" si="5"/>
        <v>0.5</v>
      </c>
    </row>
    <row r="346" spans="1:17" x14ac:dyDescent="0.35">
      <c r="A346">
        <v>345</v>
      </c>
      <c r="B346">
        <v>0</v>
      </c>
      <c r="C346">
        <v>2</v>
      </c>
      <c r="D346" t="s">
        <v>522</v>
      </c>
      <c r="E346" t="s">
        <v>18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20</v>
      </c>
      <c r="M346">
        <v>1</v>
      </c>
      <c r="N346">
        <f>_xlfn.IFNA(VLOOKUP(D346,'[1]male names'!A:E,5,FALSE),0)</f>
        <v>0</v>
      </c>
      <c r="O346">
        <f>SUMIFS('[1]female names parantheses'!E:E,'[1]female names parantheses'!A:A,[1]Sheet1!D346)</f>
        <v>0</v>
      </c>
      <c r="P346">
        <f>_xlfn.IFNA(VLOOKUP(LEFT(K346,1),[1]top!$M$1:$N$8,2,FALSE),VLOOKUP(C346,[1]top!$N$10:$P$12,3,FALSE))</f>
        <v>0.3</v>
      </c>
      <c r="Q346">
        <f t="shared" si="5"/>
        <v>0.5</v>
      </c>
    </row>
    <row r="347" spans="1:17" x14ac:dyDescent="0.35">
      <c r="A347">
        <v>346</v>
      </c>
      <c r="B347">
        <v>1</v>
      </c>
      <c r="C347">
        <v>2</v>
      </c>
      <c r="D347" t="s">
        <v>523</v>
      </c>
      <c r="E347" t="s">
        <v>22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122</v>
      </c>
      <c r="L347" t="s">
        <v>20</v>
      </c>
      <c r="M347">
        <v>1</v>
      </c>
      <c r="N347">
        <f>_xlfn.IFNA(VLOOKUP(D347,'[1]male names'!A:E,5,FALSE),0)</f>
        <v>0</v>
      </c>
      <c r="O347">
        <f>SUMIFS('[1]female names parantheses'!E:E,'[1]female names parantheses'!A:A,[1]Sheet1!D347)</f>
        <v>0</v>
      </c>
      <c r="P347">
        <f>_xlfn.IFNA(VLOOKUP(LEFT(K347,1),[1]top!$M$1:$N$8,2,FALSE),VLOOKUP(C347,[1]top!$N$10:$P$12,3,FALSE))</f>
        <v>0.2</v>
      </c>
      <c r="Q347">
        <f t="shared" si="5"/>
        <v>0.9</v>
      </c>
    </row>
    <row r="348" spans="1:17" x14ac:dyDescent="0.35">
      <c r="A348">
        <v>347</v>
      </c>
      <c r="B348">
        <v>1</v>
      </c>
      <c r="C348">
        <v>2</v>
      </c>
      <c r="D348" t="s">
        <v>524</v>
      </c>
      <c r="E348" t="s">
        <v>22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20</v>
      </c>
      <c r="M348">
        <v>1</v>
      </c>
      <c r="N348">
        <f>_xlfn.IFNA(VLOOKUP(D348,'[1]male names'!A:E,5,FALSE),0)</f>
        <v>0</v>
      </c>
      <c r="O348">
        <f>SUMIFS('[1]female names parantheses'!E:E,'[1]female names parantheses'!A:A,[1]Sheet1!D348)</f>
        <v>0</v>
      </c>
      <c r="P348">
        <f>_xlfn.IFNA(VLOOKUP(LEFT(K348,1),[1]top!$M$1:$N$8,2,FALSE),VLOOKUP(C348,[1]top!$N$10:$P$12,3,FALSE))</f>
        <v>0.3</v>
      </c>
      <c r="Q348">
        <f t="shared" si="5"/>
        <v>0.5</v>
      </c>
    </row>
    <row r="349" spans="1:17" x14ac:dyDescent="0.35">
      <c r="A349">
        <v>348</v>
      </c>
      <c r="B349">
        <v>1</v>
      </c>
      <c r="C349">
        <v>3</v>
      </c>
      <c r="D349" t="s">
        <v>525</v>
      </c>
      <c r="E349" t="s">
        <v>22</v>
      </c>
      <c r="G349">
        <v>1</v>
      </c>
      <c r="H349">
        <v>0</v>
      </c>
      <c r="I349">
        <v>386525</v>
      </c>
      <c r="J349">
        <v>16.100000000000001</v>
      </c>
      <c r="L349" t="s">
        <v>20</v>
      </c>
      <c r="M349">
        <v>2</v>
      </c>
      <c r="N349">
        <f>_xlfn.IFNA(VLOOKUP(D349,'[1]male names'!A:E,5,FALSE),0)</f>
        <v>0</v>
      </c>
      <c r="O349">
        <f>SUMIFS('[1]female names parantheses'!E:E,'[1]female names parantheses'!A:A,[1]Sheet1!D349)</f>
        <v>0</v>
      </c>
      <c r="P349">
        <f>_xlfn.IFNA(VLOOKUP(LEFT(K349,1),[1]top!$M$1:$N$8,2,FALSE),VLOOKUP(C349,[1]top!$N$10:$P$12,3,FALSE))</f>
        <v>0.19999999999999998</v>
      </c>
      <c r="Q349">
        <f t="shared" si="5"/>
        <v>0.5</v>
      </c>
    </row>
    <row r="350" spans="1:17" x14ac:dyDescent="0.35">
      <c r="A350">
        <v>349</v>
      </c>
      <c r="B350">
        <v>1</v>
      </c>
      <c r="C350">
        <v>3</v>
      </c>
      <c r="D350" t="s">
        <v>526</v>
      </c>
      <c r="E350" t="s">
        <v>18</v>
      </c>
      <c r="F350">
        <v>3</v>
      </c>
      <c r="G350">
        <v>1</v>
      </c>
      <c r="H350">
        <v>1</v>
      </c>
      <c r="I350" t="s">
        <v>527</v>
      </c>
      <c r="J350">
        <v>15.9</v>
      </c>
      <c r="L350" t="s">
        <v>20</v>
      </c>
      <c r="M350">
        <v>3</v>
      </c>
      <c r="N350">
        <f>_xlfn.IFNA(VLOOKUP(D350,'[1]male names'!A:E,5,FALSE),0)</f>
        <v>0</v>
      </c>
      <c r="O350">
        <f>SUMIFS('[1]female names parantheses'!E:E,'[1]female names parantheses'!A:A,[1]Sheet1!D350)</f>
        <v>0</v>
      </c>
      <c r="P350">
        <f>_xlfn.IFNA(VLOOKUP(LEFT(K350,1),[1]top!$M$1:$N$8,2,FALSE),VLOOKUP(C350,[1]top!$N$10:$P$12,3,FALSE))</f>
        <v>0.19999999999999998</v>
      </c>
      <c r="Q350">
        <f t="shared" si="5"/>
        <v>0.5</v>
      </c>
    </row>
    <row r="351" spans="1:17" x14ac:dyDescent="0.35">
      <c r="A351">
        <v>350</v>
      </c>
      <c r="B351">
        <v>0</v>
      </c>
      <c r="C351">
        <v>3</v>
      </c>
      <c r="D351" t="s">
        <v>528</v>
      </c>
      <c r="E351" t="s">
        <v>18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20</v>
      </c>
      <c r="M351">
        <v>1</v>
      </c>
      <c r="N351">
        <f>_xlfn.IFNA(VLOOKUP(D351,'[1]male names'!A:E,5,FALSE),0)</f>
        <v>0</v>
      </c>
      <c r="O351">
        <f>SUMIFS('[1]female names parantheses'!E:E,'[1]female names parantheses'!A:A,[1]Sheet1!D351)</f>
        <v>0</v>
      </c>
      <c r="P351">
        <f>_xlfn.IFNA(VLOOKUP(LEFT(K351,1),[1]top!$M$1:$N$8,2,FALSE),VLOOKUP(C351,[1]top!$N$10:$P$12,3,FALSE))</f>
        <v>0.19999999999999998</v>
      </c>
      <c r="Q351">
        <f t="shared" si="5"/>
        <v>0.5</v>
      </c>
    </row>
    <row r="352" spans="1:17" x14ac:dyDescent="0.35">
      <c r="A352">
        <v>351</v>
      </c>
      <c r="B352">
        <v>0</v>
      </c>
      <c r="C352">
        <v>3</v>
      </c>
      <c r="D352" t="s">
        <v>529</v>
      </c>
      <c r="E352" t="s">
        <v>18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20</v>
      </c>
      <c r="M352">
        <v>1</v>
      </c>
      <c r="N352">
        <f>_xlfn.IFNA(VLOOKUP(D352,'[1]male names'!A:E,5,FALSE),0)</f>
        <v>0</v>
      </c>
      <c r="O352">
        <f>SUMIFS('[1]female names parantheses'!E:E,'[1]female names parantheses'!A:A,[1]Sheet1!D352)</f>
        <v>0</v>
      </c>
      <c r="P352">
        <f>_xlfn.IFNA(VLOOKUP(LEFT(K352,1),[1]top!$M$1:$N$8,2,FALSE),VLOOKUP(C352,[1]top!$N$10:$P$12,3,FALSE))</f>
        <v>0.19999999999999998</v>
      </c>
      <c r="Q352">
        <f t="shared" si="5"/>
        <v>0.5</v>
      </c>
    </row>
    <row r="353" spans="1:17" x14ac:dyDescent="0.35">
      <c r="A353">
        <v>352</v>
      </c>
      <c r="B353">
        <v>0</v>
      </c>
      <c r="C353">
        <v>1</v>
      </c>
      <c r="D353" t="s">
        <v>530</v>
      </c>
      <c r="E353" t="s">
        <v>18</v>
      </c>
      <c r="G353">
        <v>0</v>
      </c>
      <c r="H353">
        <v>0</v>
      </c>
      <c r="I353">
        <v>113510</v>
      </c>
      <c r="J353">
        <v>35</v>
      </c>
      <c r="K353" t="s">
        <v>531</v>
      </c>
      <c r="L353" t="s">
        <v>20</v>
      </c>
      <c r="M353">
        <v>1</v>
      </c>
      <c r="N353">
        <f>_xlfn.IFNA(VLOOKUP(D353,'[1]male names'!A:E,5,FALSE),0)</f>
        <v>0</v>
      </c>
      <c r="O353">
        <f>SUMIFS('[1]female names parantheses'!E:E,'[1]female names parantheses'!A:A,[1]Sheet1!D353)</f>
        <v>0</v>
      </c>
      <c r="P353">
        <f>_xlfn.IFNA(VLOOKUP(LEFT(K353,1),[1]top!$M$1:$N$8,2,FALSE),VLOOKUP(C353,[1]top!$N$10:$P$12,3,FALSE))</f>
        <v>0.5</v>
      </c>
      <c r="Q353">
        <f t="shared" si="5"/>
        <v>0.38438438438438438</v>
      </c>
    </row>
    <row r="354" spans="1:17" x14ac:dyDescent="0.35">
      <c r="A354">
        <v>353</v>
      </c>
      <c r="B354">
        <v>0</v>
      </c>
      <c r="C354">
        <v>3</v>
      </c>
      <c r="D354" t="s">
        <v>532</v>
      </c>
      <c r="E354" t="s">
        <v>18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25</v>
      </c>
      <c r="M354">
        <v>1</v>
      </c>
      <c r="N354">
        <f>_xlfn.IFNA(VLOOKUP(D354,'[1]male names'!A:E,5,FALSE),0)</f>
        <v>0</v>
      </c>
      <c r="O354">
        <f>SUMIFS('[1]female names parantheses'!E:E,'[1]female names parantheses'!A:A,[1]Sheet1!D354)</f>
        <v>0</v>
      </c>
      <c r="P354">
        <f>_xlfn.IFNA(VLOOKUP(LEFT(K354,1),[1]top!$M$1:$N$8,2,FALSE),VLOOKUP(C354,[1]top!$N$10:$P$12,3,FALSE))</f>
        <v>0.19999999999999998</v>
      </c>
      <c r="Q354">
        <f t="shared" si="5"/>
        <v>0.5</v>
      </c>
    </row>
    <row r="355" spans="1:17" x14ac:dyDescent="0.35">
      <c r="A355">
        <v>354</v>
      </c>
      <c r="B355">
        <v>0</v>
      </c>
      <c r="C355">
        <v>3</v>
      </c>
      <c r="D355" t="s">
        <v>533</v>
      </c>
      <c r="E355" t="s">
        <v>18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20</v>
      </c>
      <c r="M355">
        <v>2</v>
      </c>
      <c r="N355">
        <f>_xlfn.IFNA(VLOOKUP(D355,'[1]male names'!A:E,5,FALSE),0)</f>
        <v>1</v>
      </c>
      <c r="O355">
        <f>SUMIFS('[1]female names parantheses'!E:E,'[1]female names parantheses'!A:A,[1]Sheet1!D355)</f>
        <v>0</v>
      </c>
      <c r="P355">
        <f>_xlfn.IFNA(VLOOKUP(LEFT(K355,1),[1]top!$M$1:$N$8,2,FALSE),VLOOKUP(C355,[1]top!$N$10:$P$12,3,FALSE))</f>
        <v>0.19999999999999998</v>
      </c>
      <c r="Q355">
        <f t="shared" si="5"/>
        <v>0.5</v>
      </c>
    </row>
    <row r="356" spans="1:17" x14ac:dyDescent="0.35">
      <c r="A356">
        <v>355</v>
      </c>
      <c r="B356">
        <v>0</v>
      </c>
      <c r="C356">
        <v>3</v>
      </c>
      <c r="D356" t="s">
        <v>534</v>
      </c>
      <c r="E356" t="s">
        <v>18</v>
      </c>
      <c r="G356">
        <v>0</v>
      </c>
      <c r="H356">
        <v>0</v>
      </c>
      <c r="I356">
        <v>2647</v>
      </c>
      <c r="J356">
        <v>7.2249999999999996</v>
      </c>
      <c r="L356" t="s">
        <v>25</v>
      </c>
      <c r="M356">
        <v>1</v>
      </c>
      <c r="N356">
        <f>_xlfn.IFNA(VLOOKUP(D356,'[1]male names'!A:E,5,FALSE),0)</f>
        <v>0</v>
      </c>
      <c r="O356">
        <f>SUMIFS('[1]female names parantheses'!E:E,'[1]female names parantheses'!A:A,[1]Sheet1!D356)</f>
        <v>0</v>
      </c>
      <c r="P356">
        <f>_xlfn.IFNA(VLOOKUP(LEFT(K356,1),[1]top!$M$1:$N$8,2,FALSE),VLOOKUP(C356,[1]top!$N$10:$P$12,3,FALSE))</f>
        <v>0.19999999999999998</v>
      </c>
      <c r="Q356">
        <f t="shared" si="5"/>
        <v>0.5</v>
      </c>
    </row>
    <row r="357" spans="1:17" x14ac:dyDescent="0.35">
      <c r="A357">
        <v>356</v>
      </c>
      <c r="B357">
        <v>0</v>
      </c>
      <c r="C357">
        <v>3</v>
      </c>
      <c r="D357" t="s">
        <v>535</v>
      </c>
      <c r="E357" t="s">
        <v>18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20</v>
      </c>
      <c r="M357">
        <v>1</v>
      </c>
      <c r="N357">
        <f>_xlfn.IFNA(VLOOKUP(D357,'[1]male names'!A:E,5,FALSE),0)</f>
        <v>0</v>
      </c>
      <c r="O357">
        <f>SUMIFS('[1]female names parantheses'!E:E,'[1]female names parantheses'!A:A,[1]Sheet1!D357)</f>
        <v>0</v>
      </c>
      <c r="P357">
        <f>_xlfn.IFNA(VLOOKUP(LEFT(K357,1),[1]top!$M$1:$N$8,2,FALSE),VLOOKUP(C357,[1]top!$N$10:$P$12,3,FALSE))</f>
        <v>0.19999999999999998</v>
      </c>
      <c r="Q357">
        <f t="shared" si="5"/>
        <v>0.5</v>
      </c>
    </row>
    <row r="358" spans="1:17" x14ac:dyDescent="0.35">
      <c r="A358">
        <v>357</v>
      </c>
      <c r="B358">
        <v>1</v>
      </c>
      <c r="C358">
        <v>1</v>
      </c>
      <c r="D358" t="s">
        <v>536</v>
      </c>
      <c r="E358" t="s">
        <v>22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265</v>
      </c>
      <c r="L358" t="s">
        <v>20</v>
      </c>
      <c r="M358">
        <v>2</v>
      </c>
      <c r="N358">
        <f>_xlfn.IFNA(VLOOKUP(D358,'[1]male names'!A:E,5,FALSE),0)</f>
        <v>0</v>
      </c>
      <c r="O358">
        <f>SUMIFS('[1]female names parantheses'!E:E,'[1]female names parantheses'!A:A,[1]Sheet1!D358)</f>
        <v>0</v>
      </c>
      <c r="P358">
        <f>_xlfn.IFNA(VLOOKUP(LEFT(K358,1),[1]top!$M$1:$N$8,2,FALSE),VLOOKUP(C358,[1]top!$N$10:$P$12,3,FALSE))</f>
        <v>0.3</v>
      </c>
      <c r="Q358">
        <f t="shared" si="5"/>
        <v>0.9</v>
      </c>
    </row>
    <row r="359" spans="1:17" x14ac:dyDescent="0.35">
      <c r="A359">
        <v>358</v>
      </c>
      <c r="B359">
        <v>0</v>
      </c>
      <c r="C359">
        <v>2</v>
      </c>
      <c r="D359" t="s">
        <v>537</v>
      </c>
      <c r="E359" t="s">
        <v>22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20</v>
      </c>
      <c r="M359">
        <v>1</v>
      </c>
      <c r="N359">
        <f>_xlfn.IFNA(VLOOKUP(D359,'[1]male names'!A:E,5,FALSE),0)</f>
        <v>0</v>
      </c>
      <c r="O359">
        <f>SUMIFS('[1]female names parantheses'!E:E,'[1]female names parantheses'!A:A,[1]Sheet1!D359)</f>
        <v>0</v>
      </c>
      <c r="P359">
        <f>_xlfn.IFNA(VLOOKUP(LEFT(K359,1),[1]top!$M$1:$N$8,2,FALSE),VLOOKUP(C359,[1]top!$N$10:$P$12,3,FALSE))</f>
        <v>0.3</v>
      </c>
      <c r="Q359">
        <f t="shared" si="5"/>
        <v>0.5</v>
      </c>
    </row>
    <row r="360" spans="1:17" x14ac:dyDescent="0.35">
      <c r="A360">
        <v>359</v>
      </c>
      <c r="B360">
        <v>1</v>
      </c>
      <c r="C360">
        <v>3</v>
      </c>
      <c r="D360" t="s">
        <v>538</v>
      </c>
      <c r="E360" t="s">
        <v>22</v>
      </c>
      <c r="G360">
        <v>0</v>
      </c>
      <c r="H360">
        <v>0</v>
      </c>
      <c r="I360">
        <v>330931</v>
      </c>
      <c r="J360">
        <v>7.8792</v>
      </c>
      <c r="L360" t="s">
        <v>32</v>
      </c>
      <c r="M360">
        <v>1</v>
      </c>
      <c r="N360">
        <f>_xlfn.IFNA(VLOOKUP(D360,'[1]male names'!A:E,5,FALSE),0)</f>
        <v>0</v>
      </c>
      <c r="O360">
        <f>SUMIFS('[1]female names parantheses'!E:E,'[1]female names parantheses'!A:A,[1]Sheet1!D360)</f>
        <v>0</v>
      </c>
      <c r="P360">
        <f>_xlfn.IFNA(VLOOKUP(LEFT(K360,1),[1]top!$M$1:$N$8,2,FALSE),VLOOKUP(C360,[1]top!$N$10:$P$12,3,FALSE))</f>
        <v>0.19999999999999998</v>
      </c>
      <c r="Q360">
        <f t="shared" si="5"/>
        <v>0.5</v>
      </c>
    </row>
    <row r="361" spans="1:17" x14ac:dyDescent="0.35">
      <c r="A361">
        <v>360</v>
      </c>
      <c r="B361">
        <v>1</v>
      </c>
      <c r="C361">
        <v>3</v>
      </c>
      <c r="D361" t="s">
        <v>539</v>
      </c>
      <c r="E361" t="s">
        <v>22</v>
      </c>
      <c r="G361">
        <v>0</v>
      </c>
      <c r="H361">
        <v>0</v>
      </c>
      <c r="I361">
        <v>330980</v>
      </c>
      <c r="J361">
        <v>7.8792</v>
      </c>
      <c r="L361" t="s">
        <v>32</v>
      </c>
      <c r="M361">
        <v>1</v>
      </c>
      <c r="N361">
        <f>_xlfn.IFNA(VLOOKUP(D361,'[1]male names'!A:E,5,FALSE),0)</f>
        <v>0</v>
      </c>
      <c r="O361">
        <f>SUMIFS('[1]female names parantheses'!E:E,'[1]female names parantheses'!A:A,[1]Sheet1!D361)</f>
        <v>0</v>
      </c>
      <c r="P361">
        <f>_xlfn.IFNA(VLOOKUP(LEFT(K361,1),[1]top!$M$1:$N$8,2,FALSE),VLOOKUP(C361,[1]top!$N$10:$P$12,3,FALSE))</f>
        <v>0.19999999999999998</v>
      </c>
      <c r="Q361">
        <f t="shared" si="5"/>
        <v>0.5</v>
      </c>
    </row>
    <row r="362" spans="1:17" x14ac:dyDescent="0.35">
      <c r="A362">
        <v>361</v>
      </c>
      <c r="B362">
        <v>0</v>
      </c>
      <c r="C362">
        <v>3</v>
      </c>
      <c r="D362" t="s">
        <v>540</v>
      </c>
      <c r="E362" t="s">
        <v>18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20</v>
      </c>
      <c r="M362">
        <v>6</v>
      </c>
      <c r="N362">
        <f>_xlfn.IFNA(VLOOKUP(D362,'[1]male names'!A:E,5,FALSE),0)</f>
        <v>1</v>
      </c>
      <c r="O362">
        <f>SUMIFS('[1]female names parantheses'!E:E,'[1]female names parantheses'!A:A,[1]Sheet1!D362)</f>
        <v>0</v>
      </c>
      <c r="P362">
        <f>_xlfn.IFNA(VLOOKUP(LEFT(K362,1),[1]top!$M$1:$N$8,2,FALSE),VLOOKUP(C362,[1]top!$N$10:$P$12,3,FALSE))</f>
        <v>0.19999999999999998</v>
      </c>
      <c r="Q362">
        <f t="shared" si="5"/>
        <v>0.5</v>
      </c>
    </row>
    <row r="363" spans="1:17" x14ac:dyDescent="0.35">
      <c r="A363">
        <v>362</v>
      </c>
      <c r="B363">
        <v>0</v>
      </c>
      <c r="C363">
        <v>2</v>
      </c>
      <c r="D363" t="s">
        <v>541</v>
      </c>
      <c r="E363" t="s">
        <v>18</v>
      </c>
      <c r="F363">
        <v>29</v>
      </c>
      <c r="G363">
        <v>1</v>
      </c>
      <c r="H363">
        <v>0</v>
      </c>
      <c r="I363" t="s">
        <v>542</v>
      </c>
      <c r="J363">
        <v>27.720800000000001</v>
      </c>
      <c r="L363" t="s">
        <v>25</v>
      </c>
      <c r="M363">
        <v>2</v>
      </c>
      <c r="N363">
        <f>_xlfn.IFNA(VLOOKUP(D363,'[1]male names'!A:E,5,FALSE),0)</f>
        <v>1</v>
      </c>
      <c r="O363">
        <f>SUMIFS('[1]female names parantheses'!E:E,'[1]female names parantheses'!A:A,[1]Sheet1!D363)</f>
        <v>0</v>
      </c>
      <c r="P363">
        <f>_xlfn.IFNA(VLOOKUP(LEFT(K363,1),[1]top!$M$1:$N$8,2,FALSE),VLOOKUP(C363,[1]top!$N$10:$P$12,3,FALSE))</f>
        <v>0.3</v>
      </c>
      <c r="Q363">
        <f t="shared" si="5"/>
        <v>0.5</v>
      </c>
    </row>
    <row r="364" spans="1:17" x14ac:dyDescent="0.35">
      <c r="A364">
        <v>363</v>
      </c>
      <c r="B364">
        <v>0</v>
      </c>
      <c r="C364">
        <v>3</v>
      </c>
      <c r="D364" t="s">
        <v>543</v>
      </c>
      <c r="E364" t="s">
        <v>22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25</v>
      </c>
      <c r="M364">
        <v>2</v>
      </c>
      <c r="N364">
        <f>_xlfn.IFNA(VLOOKUP(D364,'[1]male names'!A:E,5,FALSE),0)</f>
        <v>0</v>
      </c>
      <c r="O364">
        <f>SUMIFS('[1]female names parantheses'!E:E,'[1]female names parantheses'!A:A,[1]Sheet1!D364)</f>
        <v>0</v>
      </c>
      <c r="P364">
        <f>_xlfn.IFNA(VLOOKUP(LEFT(K364,1),[1]top!$M$1:$N$8,2,FALSE),VLOOKUP(C364,[1]top!$N$10:$P$12,3,FALSE))</f>
        <v>0.19999999999999998</v>
      </c>
      <c r="Q364">
        <f t="shared" si="5"/>
        <v>0.5</v>
      </c>
    </row>
    <row r="365" spans="1:17" x14ac:dyDescent="0.35">
      <c r="A365">
        <v>364</v>
      </c>
      <c r="B365">
        <v>0</v>
      </c>
      <c r="C365">
        <v>3</v>
      </c>
      <c r="D365" t="s">
        <v>544</v>
      </c>
      <c r="E365" t="s">
        <v>18</v>
      </c>
      <c r="F365">
        <v>35</v>
      </c>
      <c r="G365">
        <v>0</v>
      </c>
      <c r="H365">
        <v>0</v>
      </c>
      <c r="I365" t="s">
        <v>545</v>
      </c>
      <c r="J365">
        <v>7.05</v>
      </c>
      <c r="L365" t="s">
        <v>20</v>
      </c>
      <c r="M365">
        <v>1</v>
      </c>
      <c r="N365">
        <f>_xlfn.IFNA(VLOOKUP(D365,'[1]male names'!A:E,5,FALSE),0)</f>
        <v>0</v>
      </c>
      <c r="O365">
        <f>SUMIFS('[1]female names parantheses'!E:E,'[1]female names parantheses'!A:A,[1]Sheet1!D365)</f>
        <v>0</v>
      </c>
      <c r="P365">
        <f>_xlfn.IFNA(VLOOKUP(LEFT(K365,1),[1]top!$M$1:$N$8,2,FALSE),VLOOKUP(C365,[1]top!$N$10:$P$12,3,FALSE))</f>
        <v>0.19999999999999998</v>
      </c>
      <c r="Q365">
        <f t="shared" si="5"/>
        <v>0.5</v>
      </c>
    </row>
    <row r="366" spans="1:17" x14ac:dyDescent="0.35">
      <c r="A366">
        <v>365</v>
      </c>
      <c r="B366">
        <v>0</v>
      </c>
      <c r="C366">
        <v>3</v>
      </c>
      <c r="D366" t="s">
        <v>546</v>
      </c>
      <c r="E366" t="s">
        <v>18</v>
      </c>
      <c r="G366">
        <v>1</v>
      </c>
      <c r="H366">
        <v>0</v>
      </c>
      <c r="I366">
        <v>370365</v>
      </c>
      <c r="J366">
        <v>15.5</v>
      </c>
      <c r="L366" t="s">
        <v>32</v>
      </c>
      <c r="M366">
        <v>2</v>
      </c>
      <c r="N366">
        <f>_xlfn.IFNA(VLOOKUP(D366,'[1]male names'!A:E,5,FALSE),0)</f>
        <v>0</v>
      </c>
      <c r="O366">
        <f>SUMIFS('[1]female names parantheses'!E:E,'[1]female names parantheses'!A:A,[1]Sheet1!D366)</f>
        <v>0</v>
      </c>
      <c r="P366">
        <f>_xlfn.IFNA(VLOOKUP(LEFT(K366,1),[1]top!$M$1:$N$8,2,FALSE),VLOOKUP(C366,[1]top!$N$10:$P$12,3,FALSE))</f>
        <v>0.19999999999999998</v>
      </c>
      <c r="Q366">
        <f t="shared" si="5"/>
        <v>0.5</v>
      </c>
    </row>
    <row r="367" spans="1:17" x14ac:dyDescent="0.35">
      <c r="A367">
        <v>366</v>
      </c>
      <c r="B367">
        <v>0</v>
      </c>
      <c r="C367">
        <v>3</v>
      </c>
      <c r="D367" t="s">
        <v>547</v>
      </c>
      <c r="E367" t="s">
        <v>18</v>
      </c>
      <c r="F367">
        <v>30</v>
      </c>
      <c r="G367">
        <v>0</v>
      </c>
      <c r="H367">
        <v>0</v>
      </c>
      <c r="I367" t="s">
        <v>548</v>
      </c>
      <c r="J367">
        <v>7.25</v>
      </c>
      <c r="L367" t="s">
        <v>20</v>
      </c>
      <c r="M367">
        <v>1</v>
      </c>
      <c r="N367">
        <f>_xlfn.IFNA(VLOOKUP(D367,'[1]male names'!A:E,5,FALSE),0)</f>
        <v>0</v>
      </c>
      <c r="O367">
        <f>SUMIFS('[1]female names parantheses'!E:E,'[1]female names parantheses'!A:A,[1]Sheet1!D367)</f>
        <v>0</v>
      </c>
      <c r="P367">
        <f>_xlfn.IFNA(VLOOKUP(LEFT(K367,1),[1]top!$M$1:$N$8,2,FALSE),VLOOKUP(C367,[1]top!$N$10:$P$12,3,FALSE))</f>
        <v>0.19999999999999998</v>
      </c>
      <c r="Q367">
        <f t="shared" si="5"/>
        <v>0.5</v>
      </c>
    </row>
    <row r="368" spans="1:17" x14ac:dyDescent="0.35">
      <c r="A368">
        <v>367</v>
      </c>
      <c r="B368">
        <v>1</v>
      </c>
      <c r="C368">
        <v>1</v>
      </c>
      <c r="D368" t="s">
        <v>549</v>
      </c>
      <c r="E368" t="s">
        <v>22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550</v>
      </c>
      <c r="L368" t="s">
        <v>25</v>
      </c>
      <c r="M368">
        <v>2</v>
      </c>
      <c r="N368">
        <f>_xlfn.IFNA(VLOOKUP(D368,'[1]male names'!A:E,5,FALSE),0)</f>
        <v>0</v>
      </c>
      <c r="O368">
        <f>SUMIFS('[1]female names parantheses'!E:E,'[1]female names parantheses'!A:A,[1]Sheet1!D368)</f>
        <v>1</v>
      </c>
      <c r="P368">
        <f>_xlfn.IFNA(VLOOKUP(LEFT(K368,1),[1]top!$M$1:$N$8,2,FALSE),VLOOKUP(C368,[1]top!$N$10:$P$12,3,FALSE))</f>
        <v>0.4</v>
      </c>
      <c r="Q368">
        <f t="shared" si="5"/>
        <v>0.11708860759493671</v>
      </c>
    </row>
    <row r="369" spans="1:17" x14ac:dyDescent="0.35">
      <c r="A369">
        <v>368</v>
      </c>
      <c r="B369">
        <v>1</v>
      </c>
      <c r="C369">
        <v>3</v>
      </c>
      <c r="D369" t="s">
        <v>551</v>
      </c>
      <c r="E369" t="s">
        <v>22</v>
      </c>
      <c r="G369">
        <v>0</v>
      </c>
      <c r="H369">
        <v>0</v>
      </c>
      <c r="I369">
        <v>2626</v>
      </c>
      <c r="J369">
        <v>7.2291999999999996</v>
      </c>
      <c r="L369" t="s">
        <v>25</v>
      </c>
      <c r="M369">
        <v>1</v>
      </c>
      <c r="N369">
        <f>_xlfn.IFNA(VLOOKUP(D369,'[1]male names'!A:E,5,FALSE),0)</f>
        <v>0</v>
      </c>
      <c r="O369">
        <f>SUMIFS('[1]female names parantheses'!E:E,'[1]female names parantheses'!A:A,[1]Sheet1!D369)</f>
        <v>0</v>
      </c>
      <c r="P369">
        <f>_xlfn.IFNA(VLOOKUP(LEFT(K369,1),[1]top!$M$1:$N$8,2,FALSE),VLOOKUP(C369,[1]top!$N$10:$P$12,3,FALSE))</f>
        <v>0.19999999999999998</v>
      </c>
      <c r="Q369">
        <f t="shared" si="5"/>
        <v>0.5</v>
      </c>
    </row>
    <row r="370" spans="1:17" x14ac:dyDescent="0.35">
      <c r="A370">
        <v>369</v>
      </c>
      <c r="B370">
        <v>1</v>
      </c>
      <c r="C370">
        <v>3</v>
      </c>
      <c r="D370" t="s">
        <v>552</v>
      </c>
      <c r="E370" t="s">
        <v>22</v>
      </c>
      <c r="G370">
        <v>0</v>
      </c>
      <c r="H370">
        <v>0</v>
      </c>
      <c r="I370">
        <v>14313</v>
      </c>
      <c r="J370">
        <v>7.75</v>
      </c>
      <c r="L370" t="s">
        <v>32</v>
      </c>
      <c r="M370">
        <v>1</v>
      </c>
      <c r="N370">
        <f>_xlfn.IFNA(VLOOKUP(D370,'[1]male names'!A:E,5,FALSE),0)</f>
        <v>0</v>
      </c>
      <c r="O370">
        <f>SUMIFS('[1]female names parantheses'!E:E,'[1]female names parantheses'!A:A,[1]Sheet1!D370)</f>
        <v>0</v>
      </c>
      <c r="P370">
        <f>_xlfn.IFNA(VLOOKUP(LEFT(K370,1),[1]top!$M$1:$N$8,2,FALSE),VLOOKUP(C370,[1]top!$N$10:$P$12,3,FALSE))</f>
        <v>0.19999999999999998</v>
      </c>
      <c r="Q370">
        <f t="shared" si="5"/>
        <v>0.5</v>
      </c>
    </row>
    <row r="371" spans="1:17" x14ac:dyDescent="0.35">
      <c r="A371">
        <v>370</v>
      </c>
      <c r="B371">
        <v>1</v>
      </c>
      <c r="C371">
        <v>1</v>
      </c>
      <c r="D371" t="s">
        <v>553</v>
      </c>
      <c r="E371" t="s">
        <v>22</v>
      </c>
      <c r="F371">
        <v>24</v>
      </c>
      <c r="G371">
        <v>0</v>
      </c>
      <c r="H371">
        <v>0</v>
      </c>
      <c r="I371" t="s">
        <v>554</v>
      </c>
      <c r="J371">
        <v>69.3</v>
      </c>
      <c r="K371" t="s">
        <v>555</v>
      </c>
      <c r="L371" t="s">
        <v>25</v>
      </c>
      <c r="M371">
        <v>2</v>
      </c>
      <c r="N371">
        <f>_xlfn.IFNA(VLOOKUP(D371,'[1]male names'!A:E,5,FALSE),0)</f>
        <v>0</v>
      </c>
      <c r="O371">
        <f>SUMIFS('[1]female names parantheses'!E:E,'[1]female names parantheses'!A:A,[1]Sheet1!D371)</f>
        <v>0</v>
      </c>
      <c r="P371">
        <f>_xlfn.IFNA(VLOOKUP(LEFT(K371,1),[1]top!$M$1:$N$8,2,FALSE),VLOOKUP(C371,[1]top!$N$10:$P$12,3,FALSE))</f>
        <v>0.6</v>
      </c>
      <c r="Q371">
        <f t="shared" si="5"/>
        <v>0.12727272727272726</v>
      </c>
    </row>
    <row r="372" spans="1:17" x14ac:dyDescent="0.35">
      <c r="A372">
        <v>371</v>
      </c>
      <c r="B372">
        <v>1</v>
      </c>
      <c r="C372">
        <v>1</v>
      </c>
      <c r="D372" t="s">
        <v>556</v>
      </c>
      <c r="E372" t="s">
        <v>18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557</v>
      </c>
      <c r="L372" t="s">
        <v>25</v>
      </c>
      <c r="M372">
        <v>2</v>
      </c>
      <c r="N372">
        <f>_xlfn.IFNA(VLOOKUP(D372,'[1]male names'!A:E,5,FALSE),0)</f>
        <v>1</v>
      </c>
      <c r="O372">
        <f>SUMIFS('[1]female names parantheses'!E:E,'[1]female names parantheses'!A:A,[1]Sheet1!D372)</f>
        <v>0</v>
      </c>
      <c r="P372">
        <f>_xlfn.IFNA(VLOOKUP(LEFT(K372,1),[1]top!$M$1:$N$8,2,FALSE),VLOOKUP(C372,[1]top!$N$10:$P$12,3,FALSE))</f>
        <v>0.3</v>
      </c>
      <c r="Q372">
        <f t="shared" si="5"/>
        <v>0.9</v>
      </c>
    </row>
    <row r="373" spans="1:17" x14ac:dyDescent="0.35">
      <c r="A373">
        <v>372</v>
      </c>
      <c r="B373">
        <v>0</v>
      </c>
      <c r="C373">
        <v>3</v>
      </c>
      <c r="D373" t="s">
        <v>558</v>
      </c>
      <c r="E373" t="s">
        <v>18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20</v>
      </c>
      <c r="M373">
        <v>1</v>
      </c>
      <c r="N373">
        <f>_xlfn.IFNA(VLOOKUP(D373,'[1]male names'!A:E,5,FALSE),0)</f>
        <v>0</v>
      </c>
      <c r="O373">
        <f>SUMIFS('[1]female names parantheses'!E:E,'[1]female names parantheses'!A:A,[1]Sheet1!D373)</f>
        <v>0</v>
      </c>
      <c r="P373">
        <f>_xlfn.IFNA(VLOOKUP(LEFT(K373,1),[1]top!$M$1:$N$8,2,FALSE),VLOOKUP(C373,[1]top!$N$10:$P$12,3,FALSE))</f>
        <v>0.19999999999999998</v>
      </c>
      <c r="Q373">
        <f t="shared" si="5"/>
        <v>0.5</v>
      </c>
    </row>
    <row r="374" spans="1:17" x14ac:dyDescent="0.35">
      <c r="A374">
        <v>373</v>
      </c>
      <c r="B374">
        <v>0</v>
      </c>
      <c r="C374">
        <v>3</v>
      </c>
      <c r="D374" t="s">
        <v>559</v>
      </c>
      <c r="E374" t="s">
        <v>18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20</v>
      </c>
      <c r="M374">
        <v>1</v>
      </c>
      <c r="N374">
        <f>_xlfn.IFNA(VLOOKUP(D374,'[1]male names'!A:E,5,FALSE),0)</f>
        <v>0</v>
      </c>
      <c r="O374">
        <f>SUMIFS('[1]female names parantheses'!E:E,'[1]female names parantheses'!A:A,[1]Sheet1!D374)</f>
        <v>0</v>
      </c>
      <c r="P374">
        <f>_xlfn.IFNA(VLOOKUP(LEFT(K374,1),[1]top!$M$1:$N$8,2,FALSE),VLOOKUP(C374,[1]top!$N$10:$P$12,3,FALSE))</f>
        <v>0.19999999999999998</v>
      </c>
      <c r="Q374">
        <f t="shared" si="5"/>
        <v>0.5</v>
      </c>
    </row>
    <row r="375" spans="1:17" x14ac:dyDescent="0.35">
      <c r="A375">
        <v>374</v>
      </c>
      <c r="B375">
        <v>0</v>
      </c>
      <c r="C375">
        <v>1</v>
      </c>
      <c r="D375" t="s">
        <v>560</v>
      </c>
      <c r="E375" t="s">
        <v>18</v>
      </c>
      <c r="F375">
        <v>22</v>
      </c>
      <c r="G375">
        <v>0</v>
      </c>
      <c r="H375">
        <v>0</v>
      </c>
      <c r="I375" t="s">
        <v>414</v>
      </c>
      <c r="J375">
        <v>135.63329999999999</v>
      </c>
      <c r="L375" t="s">
        <v>25</v>
      </c>
      <c r="M375">
        <v>4</v>
      </c>
      <c r="N375">
        <f>_xlfn.IFNA(VLOOKUP(D375,'[1]male names'!A:E,5,FALSE),0)</f>
        <v>0</v>
      </c>
      <c r="O375">
        <f>SUMIFS('[1]female names parantheses'!E:E,'[1]female names parantheses'!A:A,[1]Sheet1!D375)</f>
        <v>0</v>
      </c>
      <c r="P375">
        <f>_xlfn.IFNA(VLOOKUP(LEFT(K375,1),[1]top!$M$1:$N$8,2,FALSE),VLOOKUP(C375,[1]top!$N$10:$P$12,3,FALSE))</f>
        <v>0.49999999999999989</v>
      </c>
      <c r="Q375">
        <f t="shared" si="5"/>
        <v>0.5</v>
      </c>
    </row>
    <row r="376" spans="1:17" x14ac:dyDescent="0.35">
      <c r="A376">
        <v>375</v>
      </c>
      <c r="B376">
        <v>0</v>
      </c>
      <c r="C376">
        <v>3</v>
      </c>
      <c r="D376" t="s">
        <v>561</v>
      </c>
      <c r="E376" t="s">
        <v>22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20</v>
      </c>
      <c r="M376">
        <v>5</v>
      </c>
      <c r="N376">
        <f>_xlfn.IFNA(VLOOKUP(D376,'[1]male names'!A:E,5,FALSE),0)</f>
        <v>0</v>
      </c>
      <c r="O376">
        <f>SUMIFS('[1]female names parantheses'!E:E,'[1]female names parantheses'!A:A,[1]Sheet1!D376)</f>
        <v>0</v>
      </c>
      <c r="P376">
        <f>_xlfn.IFNA(VLOOKUP(LEFT(K376,1),[1]top!$M$1:$N$8,2,FALSE),VLOOKUP(C376,[1]top!$N$10:$P$12,3,FALSE))</f>
        <v>0.19999999999999998</v>
      </c>
      <c r="Q376">
        <f t="shared" si="5"/>
        <v>0.5</v>
      </c>
    </row>
    <row r="377" spans="1:17" x14ac:dyDescent="0.35">
      <c r="A377">
        <v>376</v>
      </c>
      <c r="B377">
        <v>1</v>
      </c>
      <c r="C377">
        <v>1</v>
      </c>
      <c r="D377" t="s">
        <v>562</v>
      </c>
      <c r="E377" t="s">
        <v>22</v>
      </c>
      <c r="G377">
        <v>1</v>
      </c>
      <c r="H377">
        <v>0</v>
      </c>
      <c r="I377" t="s">
        <v>74</v>
      </c>
      <c r="J377">
        <v>82.1708</v>
      </c>
      <c r="L377" t="s">
        <v>25</v>
      </c>
      <c r="M377">
        <v>2</v>
      </c>
      <c r="N377">
        <f>_xlfn.IFNA(VLOOKUP(D377,'[1]male names'!A:E,5,FALSE),0)</f>
        <v>0</v>
      </c>
      <c r="O377">
        <f>SUMIFS('[1]female names parantheses'!E:E,'[1]female names parantheses'!A:A,[1]Sheet1!D377)</f>
        <v>1</v>
      </c>
      <c r="P377">
        <f>_xlfn.IFNA(VLOOKUP(LEFT(K377,1),[1]top!$M$1:$N$8,2,FALSE),VLOOKUP(C377,[1]top!$N$10:$P$12,3,FALSE))</f>
        <v>0.49999999999999989</v>
      </c>
      <c r="Q377">
        <f t="shared" si="5"/>
        <v>0.5</v>
      </c>
    </row>
    <row r="378" spans="1:17" x14ac:dyDescent="0.35">
      <c r="A378">
        <v>377</v>
      </c>
      <c r="B378">
        <v>1</v>
      </c>
      <c r="C378">
        <v>3</v>
      </c>
      <c r="D378" t="s">
        <v>563</v>
      </c>
      <c r="E378" t="s">
        <v>22</v>
      </c>
      <c r="F378">
        <v>22</v>
      </c>
      <c r="G378">
        <v>0</v>
      </c>
      <c r="H378">
        <v>0</v>
      </c>
      <c r="I378" t="s">
        <v>564</v>
      </c>
      <c r="J378">
        <v>7.25</v>
      </c>
      <c r="L378" t="s">
        <v>20</v>
      </c>
      <c r="M378">
        <v>1</v>
      </c>
      <c r="N378">
        <f>_xlfn.IFNA(VLOOKUP(D378,'[1]male names'!A:E,5,FALSE),0)</f>
        <v>0</v>
      </c>
      <c r="O378">
        <f>SUMIFS('[1]female names parantheses'!E:E,'[1]female names parantheses'!A:A,[1]Sheet1!D378)</f>
        <v>0</v>
      </c>
      <c r="P378">
        <f>_xlfn.IFNA(VLOOKUP(LEFT(K378,1),[1]top!$M$1:$N$8,2,FALSE),VLOOKUP(C378,[1]top!$N$10:$P$12,3,FALSE))</f>
        <v>0.19999999999999998</v>
      </c>
      <c r="Q378">
        <f t="shared" si="5"/>
        <v>0.5</v>
      </c>
    </row>
    <row r="379" spans="1:17" x14ac:dyDescent="0.35">
      <c r="A379">
        <v>378</v>
      </c>
      <c r="B379">
        <v>0</v>
      </c>
      <c r="C379">
        <v>1</v>
      </c>
      <c r="D379" t="s">
        <v>565</v>
      </c>
      <c r="E379" t="s">
        <v>18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566</v>
      </c>
      <c r="L379" t="s">
        <v>25</v>
      </c>
      <c r="M379">
        <v>5</v>
      </c>
      <c r="N379">
        <f>_xlfn.IFNA(VLOOKUP(D379,'[1]male names'!A:E,5,FALSE),0)</f>
        <v>1</v>
      </c>
      <c r="O379">
        <f>SUMIFS('[1]female names parantheses'!E:E,'[1]female names parantheses'!A:A,[1]Sheet1!D379)</f>
        <v>0</v>
      </c>
      <c r="P379">
        <f>_xlfn.IFNA(VLOOKUP(LEFT(K379,1),[1]top!$M$1:$N$8,2,FALSE),VLOOKUP(C379,[1]top!$N$10:$P$12,3,FALSE))</f>
        <v>0.5</v>
      </c>
      <c r="Q379">
        <f t="shared" si="5"/>
        <v>0.24624624624624625</v>
      </c>
    </row>
    <row r="380" spans="1:17" x14ac:dyDescent="0.35">
      <c r="A380">
        <v>379</v>
      </c>
      <c r="B380">
        <v>0</v>
      </c>
      <c r="C380">
        <v>3</v>
      </c>
      <c r="D380" t="s">
        <v>567</v>
      </c>
      <c r="E380" t="s">
        <v>18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25</v>
      </c>
      <c r="M380">
        <v>1</v>
      </c>
      <c r="N380">
        <f>_xlfn.IFNA(VLOOKUP(D380,'[1]male names'!A:E,5,FALSE),0)</f>
        <v>0</v>
      </c>
      <c r="O380">
        <f>SUMIFS('[1]female names parantheses'!E:E,'[1]female names parantheses'!A:A,[1]Sheet1!D380)</f>
        <v>0</v>
      </c>
      <c r="P380">
        <f>_xlfn.IFNA(VLOOKUP(LEFT(K380,1),[1]top!$M$1:$N$8,2,FALSE),VLOOKUP(C380,[1]top!$N$10:$P$12,3,FALSE))</f>
        <v>0.19999999999999998</v>
      </c>
      <c r="Q380">
        <f t="shared" si="5"/>
        <v>0.5</v>
      </c>
    </row>
    <row r="381" spans="1:17" x14ac:dyDescent="0.35">
      <c r="A381">
        <v>380</v>
      </c>
      <c r="B381">
        <v>0</v>
      </c>
      <c r="C381">
        <v>3</v>
      </c>
      <c r="D381" t="s">
        <v>568</v>
      </c>
      <c r="E381" t="s">
        <v>18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20</v>
      </c>
      <c r="M381">
        <v>1</v>
      </c>
      <c r="N381">
        <f>_xlfn.IFNA(VLOOKUP(D381,'[1]male names'!A:E,5,FALSE),0)</f>
        <v>0</v>
      </c>
      <c r="O381">
        <f>SUMIFS('[1]female names parantheses'!E:E,'[1]female names parantheses'!A:A,[1]Sheet1!D381)</f>
        <v>0</v>
      </c>
      <c r="P381">
        <f>_xlfn.IFNA(VLOOKUP(LEFT(K381,1),[1]top!$M$1:$N$8,2,FALSE),VLOOKUP(C381,[1]top!$N$10:$P$12,3,FALSE))</f>
        <v>0.19999999999999998</v>
      </c>
      <c r="Q381">
        <f t="shared" si="5"/>
        <v>0.5</v>
      </c>
    </row>
    <row r="382" spans="1:17" x14ac:dyDescent="0.35">
      <c r="A382">
        <v>381</v>
      </c>
      <c r="B382">
        <v>1</v>
      </c>
      <c r="C382">
        <v>1</v>
      </c>
      <c r="D382" t="s">
        <v>569</v>
      </c>
      <c r="E382" t="s">
        <v>22</v>
      </c>
      <c r="F382">
        <v>42</v>
      </c>
      <c r="G382">
        <v>0</v>
      </c>
      <c r="H382">
        <v>0</v>
      </c>
      <c r="I382" t="s">
        <v>570</v>
      </c>
      <c r="J382">
        <v>227.52500000000001</v>
      </c>
      <c r="L382" t="s">
        <v>25</v>
      </c>
      <c r="M382">
        <v>5</v>
      </c>
      <c r="N382">
        <f>_xlfn.IFNA(VLOOKUP(D382,'[1]male names'!A:E,5,FALSE),0)</f>
        <v>0</v>
      </c>
      <c r="O382">
        <f>SUMIFS('[1]female names parantheses'!E:E,'[1]female names parantheses'!A:A,[1]Sheet1!D382)</f>
        <v>0</v>
      </c>
      <c r="P382">
        <f>_xlfn.IFNA(VLOOKUP(LEFT(K382,1),[1]top!$M$1:$N$8,2,FALSE),VLOOKUP(C382,[1]top!$N$10:$P$12,3,FALSE))</f>
        <v>0.49999999999999989</v>
      </c>
      <c r="Q382">
        <f t="shared" si="5"/>
        <v>0.5</v>
      </c>
    </row>
    <row r="383" spans="1:17" x14ac:dyDescent="0.35">
      <c r="A383">
        <v>382</v>
      </c>
      <c r="B383">
        <v>1</v>
      </c>
      <c r="C383">
        <v>3</v>
      </c>
      <c r="D383" t="s">
        <v>571</v>
      </c>
      <c r="E383" t="s">
        <v>22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25</v>
      </c>
      <c r="M383">
        <v>3</v>
      </c>
      <c r="N383">
        <f>_xlfn.IFNA(VLOOKUP(D383,'[1]male names'!A:E,5,FALSE),0)</f>
        <v>0</v>
      </c>
      <c r="O383">
        <f>SUMIFS('[1]female names parantheses'!E:E,'[1]female names parantheses'!A:A,[1]Sheet1!D383)</f>
        <v>1</v>
      </c>
      <c r="P383">
        <f>_xlfn.IFNA(VLOOKUP(LEFT(K383,1),[1]top!$M$1:$N$8,2,FALSE),VLOOKUP(C383,[1]top!$N$10:$P$12,3,FALSE))</f>
        <v>0.19999999999999998</v>
      </c>
      <c r="Q383">
        <f t="shared" si="5"/>
        <v>0.5</v>
      </c>
    </row>
    <row r="384" spans="1:17" x14ac:dyDescent="0.35">
      <c r="A384">
        <v>383</v>
      </c>
      <c r="B384">
        <v>0</v>
      </c>
      <c r="C384">
        <v>3</v>
      </c>
      <c r="D384" t="s">
        <v>572</v>
      </c>
      <c r="E384" t="s">
        <v>18</v>
      </c>
      <c r="F384">
        <v>32</v>
      </c>
      <c r="G384">
        <v>0</v>
      </c>
      <c r="H384">
        <v>0</v>
      </c>
      <c r="I384" t="s">
        <v>573</v>
      </c>
      <c r="J384">
        <v>7.9249999999999998</v>
      </c>
      <c r="L384" t="s">
        <v>20</v>
      </c>
      <c r="M384">
        <v>1</v>
      </c>
      <c r="N384">
        <f>_xlfn.IFNA(VLOOKUP(D384,'[1]male names'!A:E,5,FALSE),0)</f>
        <v>0</v>
      </c>
      <c r="O384">
        <f>SUMIFS('[1]female names parantheses'!E:E,'[1]female names parantheses'!A:A,[1]Sheet1!D384)</f>
        <v>0</v>
      </c>
      <c r="P384">
        <f>_xlfn.IFNA(VLOOKUP(LEFT(K384,1),[1]top!$M$1:$N$8,2,FALSE),VLOOKUP(C384,[1]top!$N$10:$P$12,3,FALSE))</f>
        <v>0.19999999999999998</v>
      </c>
      <c r="Q384">
        <f t="shared" si="5"/>
        <v>0.5</v>
      </c>
    </row>
    <row r="385" spans="1:17" x14ac:dyDescent="0.35">
      <c r="A385">
        <v>384</v>
      </c>
      <c r="B385">
        <v>1</v>
      </c>
      <c r="C385">
        <v>1</v>
      </c>
      <c r="D385" t="s">
        <v>574</v>
      </c>
      <c r="E385" t="s">
        <v>22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20</v>
      </c>
      <c r="M385">
        <v>2</v>
      </c>
      <c r="N385">
        <f>_xlfn.IFNA(VLOOKUP(D385,'[1]male names'!A:E,5,FALSE),0)</f>
        <v>0</v>
      </c>
      <c r="O385">
        <f>SUMIFS('[1]female names parantheses'!E:E,'[1]female names parantheses'!A:A,[1]Sheet1!D385)</f>
        <v>1</v>
      </c>
      <c r="P385">
        <f>_xlfn.IFNA(VLOOKUP(LEFT(K385,1),[1]top!$M$1:$N$8,2,FALSE),VLOOKUP(C385,[1]top!$N$10:$P$12,3,FALSE))</f>
        <v>0.49999999999999989</v>
      </c>
      <c r="Q385">
        <f t="shared" si="5"/>
        <v>0.5</v>
      </c>
    </row>
    <row r="386" spans="1:17" x14ac:dyDescent="0.35">
      <c r="A386">
        <v>385</v>
      </c>
      <c r="B386">
        <v>0</v>
      </c>
      <c r="C386">
        <v>3</v>
      </c>
      <c r="D386" t="s">
        <v>575</v>
      </c>
      <c r="E386" t="s">
        <v>18</v>
      </c>
      <c r="G386">
        <v>0</v>
      </c>
      <c r="H386">
        <v>0</v>
      </c>
      <c r="I386">
        <v>349227</v>
      </c>
      <c r="J386">
        <v>7.8958000000000004</v>
      </c>
      <c r="L386" t="s">
        <v>20</v>
      </c>
      <c r="M386">
        <v>1</v>
      </c>
      <c r="N386">
        <f>_xlfn.IFNA(VLOOKUP(D386,'[1]male names'!A:E,5,FALSE),0)</f>
        <v>0</v>
      </c>
      <c r="O386">
        <f>SUMIFS('[1]female names parantheses'!E:E,'[1]female names parantheses'!A:A,[1]Sheet1!D386)</f>
        <v>0</v>
      </c>
      <c r="P386">
        <f>_xlfn.IFNA(VLOOKUP(LEFT(K386,1),[1]top!$M$1:$N$8,2,FALSE),VLOOKUP(C386,[1]top!$N$10:$P$12,3,FALSE))</f>
        <v>0.19999999999999998</v>
      </c>
      <c r="Q386">
        <f t="shared" si="5"/>
        <v>0.5</v>
      </c>
    </row>
    <row r="387" spans="1:17" x14ac:dyDescent="0.35">
      <c r="A387">
        <v>386</v>
      </c>
      <c r="B387">
        <v>0</v>
      </c>
      <c r="C387">
        <v>2</v>
      </c>
      <c r="D387" t="s">
        <v>576</v>
      </c>
      <c r="E387" t="s">
        <v>18</v>
      </c>
      <c r="F387">
        <v>18</v>
      </c>
      <c r="G387">
        <v>0</v>
      </c>
      <c r="H387">
        <v>0</v>
      </c>
      <c r="I387" t="s">
        <v>131</v>
      </c>
      <c r="J387">
        <v>73.5</v>
      </c>
      <c r="L387" t="s">
        <v>20</v>
      </c>
      <c r="M387">
        <v>7</v>
      </c>
      <c r="N387">
        <f>_xlfn.IFNA(VLOOKUP(D387,'[1]male names'!A:E,5,FALSE),0)</f>
        <v>1</v>
      </c>
      <c r="O387">
        <f>SUMIFS('[1]female names parantheses'!E:E,'[1]female names parantheses'!A:A,[1]Sheet1!D387)</f>
        <v>0</v>
      </c>
      <c r="P387">
        <f>_xlfn.IFNA(VLOOKUP(LEFT(K387,1),[1]top!$M$1:$N$8,2,FALSE),VLOOKUP(C387,[1]top!$N$10:$P$12,3,FALSE))</f>
        <v>0.3</v>
      </c>
      <c r="Q387">
        <f t="shared" si="5"/>
        <v>0.5</v>
      </c>
    </row>
    <row r="388" spans="1:17" x14ac:dyDescent="0.35">
      <c r="A388">
        <v>387</v>
      </c>
      <c r="B388">
        <v>0</v>
      </c>
      <c r="C388">
        <v>3</v>
      </c>
      <c r="D388" t="s">
        <v>577</v>
      </c>
      <c r="E388" t="s">
        <v>18</v>
      </c>
      <c r="F388">
        <v>1</v>
      </c>
      <c r="G388">
        <v>5</v>
      </c>
      <c r="H388">
        <v>2</v>
      </c>
      <c r="I388" t="s">
        <v>110</v>
      </c>
      <c r="J388">
        <v>46.9</v>
      </c>
      <c r="L388" t="s">
        <v>20</v>
      </c>
      <c r="M388">
        <v>8</v>
      </c>
      <c r="N388">
        <f>_xlfn.IFNA(VLOOKUP(D388,'[1]male names'!A:E,5,FALSE),0)</f>
        <v>0</v>
      </c>
      <c r="O388">
        <f>SUMIFS('[1]female names parantheses'!E:E,'[1]female names parantheses'!A:A,[1]Sheet1!D388)</f>
        <v>0</v>
      </c>
      <c r="P388">
        <f>_xlfn.IFNA(VLOOKUP(LEFT(K388,1),[1]top!$M$1:$N$8,2,FALSE),VLOOKUP(C388,[1]top!$N$10:$P$12,3,FALSE))</f>
        <v>0.19999999999999998</v>
      </c>
      <c r="Q388">
        <f t="shared" si="5"/>
        <v>0.5</v>
      </c>
    </row>
    <row r="389" spans="1:17" x14ac:dyDescent="0.35">
      <c r="A389">
        <v>388</v>
      </c>
      <c r="B389">
        <v>1</v>
      </c>
      <c r="C389">
        <v>2</v>
      </c>
      <c r="D389" t="s">
        <v>578</v>
      </c>
      <c r="E389" t="s">
        <v>22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20</v>
      </c>
      <c r="M389">
        <v>1</v>
      </c>
      <c r="N389">
        <f>_xlfn.IFNA(VLOOKUP(D389,'[1]male names'!A:E,5,FALSE),0)</f>
        <v>0</v>
      </c>
      <c r="O389">
        <f>SUMIFS('[1]female names parantheses'!E:E,'[1]female names parantheses'!A:A,[1]Sheet1!D389)</f>
        <v>0</v>
      </c>
      <c r="P389">
        <f>_xlfn.IFNA(VLOOKUP(LEFT(K389,1),[1]top!$M$1:$N$8,2,FALSE),VLOOKUP(C389,[1]top!$N$10:$P$12,3,FALSE))</f>
        <v>0.3</v>
      </c>
      <c r="Q389">
        <f t="shared" si="5"/>
        <v>0.5</v>
      </c>
    </row>
    <row r="390" spans="1:17" x14ac:dyDescent="0.35">
      <c r="A390">
        <v>389</v>
      </c>
      <c r="B390">
        <v>0</v>
      </c>
      <c r="C390">
        <v>3</v>
      </c>
      <c r="D390" t="s">
        <v>579</v>
      </c>
      <c r="E390" t="s">
        <v>18</v>
      </c>
      <c r="G390">
        <v>0</v>
      </c>
      <c r="H390">
        <v>0</v>
      </c>
      <c r="I390">
        <v>367655</v>
      </c>
      <c r="J390">
        <v>7.7291999999999996</v>
      </c>
      <c r="L390" t="s">
        <v>32</v>
      </c>
      <c r="M390">
        <v>1</v>
      </c>
      <c r="N390">
        <f>_xlfn.IFNA(VLOOKUP(D390,'[1]male names'!A:E,5,FALSE),0)</f>
        <v>0</v>
      </c>
      <c r="O390">
        <f>SUMIFS('[1]female names parantheses'!E:E,'[1]female names parantheses'!A:A,[1]Sheet1!D390)</f>
        <v>0</v>
      </c>
      <c r="P390">
        <f>_xlfn.IFNA(VLOOKUP(LEFT(K390,1),[1]top!$M$1:$N$8,2,FALSE),VLOOKUP(C390,[1]top!$N$10:$P$12,3,FALSE))</f>
        <v>0.19999999999999998</v>
      </c>
      <c r="Q390">
        <f t="shared" ref="Q390:Q453" si="6">IF(ISBLANK(K390),0.5,
IF(LEFT(K390,1)="A",MID(K390,2,LEN(K390))/292,
IF(LEFT(K390,1)="B",MID(K390,2,LEN(K390))/275,
IF(LEFT(K390,1)="C",MID(K390,2,LEN(K390))/333,
IF(LEFT(K390,1)="D",MID(K390,2,LEN(K390))/316,
IF(LEFT(K390,1)="E",0.9,
IF(LEFT(K390,1)="F",0.9,
IF(LEFT(K390,1)="G",0.1,0.5
))))))))</f>
        <v>0.5</v>
      </c>
    </row>
    <row r="391" spans="1:17" x14ac:dyDescent="0.35">
      <c r="A391">
        <v>390</v>
      </c>
      <c r="B391">
        <v>1</v>
      </c>
      <c r="C391">
        <v>2</v>
      </c>
      <c r="D391" t="s">
        <v>580</v>
      </c>
      <c r="E391" t="s">
        <v>22</v>
      </c>
      <c r="F391">
        <v>17</v>
      </c>
      <c r="G391">
        <v>0</v>
      </c>
      <c r="H391">
        <v>0</v>
      </c>
      <c r="I391" t="s">
        <v>581</v>
      </c>
      <c r="J391">
        <v>12</v>
      </c>
      <c r="L391" t="s">
        <v>25</v>
      </c>
      <c r="M391">
        <v>1</v>
      </c>
      <c r="N391">
        <f>_xlfn.IFNA(VLOOKUP(D391,'[1]male names'!A:E,5,FALSE),0)</f>
        <v>0</v>
      </c>
      <c r="O391">
        <f>SUMIFS('[1]female names parantheses'!E:E,'[1]female names parantheses'!A:A,[1]Sheet1!D391)</f>
        <v>0</v>
      </c>
      <c r="P391">
        <f>_xlfn.IFNA(VLOOKUP(LEFT(K391,1),[1]top!$M$1:$N$8,2,FALSE),VLOOKUP(C391,[1]top!$N$10:$P$12,3,FALSE))</f>
        <v>0.3</v>
      </c>
      <c r="Q391">
        <f t="shared" si="6"/>
        <v>0.5</v>
      </c>
    </row>
    <row r="392" spans="1:17" x14ac:dyDescent="0.35">
      <c r="A392">
        <v>391</v>
      </c>
      <c r="B392">
        <v>1</v>
      </c>
      <c r="C392">
        <v>1</v>
      </c>
      <c r="D392" t="s">
        <v>582</v>
      </c>
      <c r="E392" t="s">
        <v>18</v>
      </c>
      <c r="F392">
        <v>36</v>
      </c>
      <c r="G392">
        <v>1</v>
      </c>
      <c r="H392">
        <v>2</v>
      </c>
      <c r="I392">
        <v>113760</v>
      </c>
      <c r="J392">
        <v>120</v>
      </c>
      <c r="K392" s="1" t="s">
        <v>583</v>
      </c>
      <c r="L392" t="s">
        <v>20</v>
      </c>
      <c r="M392">
        <v>4</v>
      </c>
      <c r="N392">
        <f>_xlfn.IFNA(VLOOKUP(D392,'[1]male names'!A:E,5,FALSE),0)</f>
        <v>1</v>
      </c>
      <c r="O392">
        <f>SUMIFS('[1]female names parantheses'!E:E,'[1]female names parantheses'!A:A,[1]Sheet1!D392)</f>
        <v>0</v>
      </c>
      <c r="P392">
        <f>_xlfn.IFNA(VLOOKUP(LEFT(K392,1),[1]top!$M$1:$N$8,2,FALSE),VLOOKUP(C392,[1]top!$N$10:$P$12,3,FALSE))</f>
        <v>0.6</v>
      </c>
      <c r="Q392" s="1">
        <f>96/275</f>
        <v>0.34909090909090912</v>
      </c>
    </row>
    <row r="393" spans="1:17" x14ac:dyDescent="0.35">
      <c r="A393">
        <v>392</v>
      </c>
      <c r="B393">
        <v>1</v>
      </c>
      <c r="C393">
        <v>3</v>
      </c>
      <c r="D393" t="s">
        <v>584</v>
      </c>
      <c r="E393" t="s">
        <v>18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20</v>
      </c>
      <c r="M393">
        <v>1</v>
      </c>
      <c r="N393">
        <f>_xlfn.IFNA(VLOOKUP(D393,'[1]male names'!A:E,5,FALSE),0)</f>
        <v>0</v>
      </c>
      <c r="O393">
        <f>SUMIFS('[1]female names parantheses'!E:E,'[1]female names parantheses'!A:A,[1]Sheet1!D393)</f>
        <v>0</v>
      </c>
      <c r="P393">
        <f>_xlfn.IFNA(VLOOKUP(LEFT(K393,1),[1]top!$M$1:$N$8,2,FALSE),VLOOKUP(C393,[1]top!$N$10:$P$12,3,FALSE))</f>
        <v>0.19999999999999998</v>
      </c>
      <c r="Q393">
        <f t="shared" si="6"/>
        <v>0.5</v>
      </c>
    </row>
    <row r="394" spans="1:17" x14ac:dyDescent="0.35">
      <c r="A394">
        <v>393</v>
      </c>
      <c r="B394">
        <v>0</v>
      </c>
      <c r="C394">
        <v>3</v>
      </c>
      <c r="D394" t="s">
        <v>585</v>
      </c>
      <c r="E394" t="s">
        <v>18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20</v>
      </c>
      <c r="M394">
        <v>1</v>
      </c>
      <c r="N394">
        <f>_xlfn.IFNA(VLOOKUP(D394,'[1]male names'!A:E,5,FALSE),0)</f>
        <v>0</v>
      </c>
      <c r="O394">
        <f>SUMIFS('[1]female names parantheses'!E:E,'[1]female names parantheses'!A:A,[1]Sheet1!D394)</f>
        <v>0</v>
      </c>
      <c r="P394">
        <f>_xlfn.IFNA(VLOOKUP(LEFT(K394,1),[1]top!$M$1:$N$8,2,FALSE),VLOOKUP(C394,[1]top!$N$10:$P$12,3,FALSE))</f>
        <v>0.19999999999999998</v>
      </c>
      <c r="Q394">
        <f t="shared" si="6"/>
        <v>0.5</v>
      </c>
    </row>
    <row r="395" spans="1:17" x14ac:dyDescent="0.35">
      <c r="A395">
        <v>394</v>
      </c>
      <c r="B395">
        <v>1</v>
      </c>
      <c r="C395">
        <v>1</v>
      </c>
      <c r="D395" t="s">
        <v>586</v>
      </c>
      <c r="E395" t="s">
        <v>22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333</v>
      </c>
      <c r="L395" t="s">
        <v>25</v>
      </c>
      <c r="M395">
        <v>3</v>
      </c>
      <c r="N395">
        <f>_xlfn.IFNA(VLOOKUP(D395,'[1]male names'!A:E,5,FALSE),0)</f>
        <v>0</v>
      </c>
      <c r="O395">
        <f>SUMIFS('[1]female names parantheses'!E:E,'[1]female names parantheses'!A:A,[1]Sheet1!D395)</f>
        <v>0</v>
      </c>
      <c r="P395">
        <f>_xlfn.IFNA(VLOOKUP(LEFT(K395,1),[1]top!$M$1:$N$8,2,FALSE),VLOOKUP(C395,[1]top!$N$10:$P$12,3,FALSE))</f>
        <v>0.4</v>
      </c>
      <c r="Q395">
        <f t="shared" si="6"/>
        <v>0.11392405063291139</v>
      </c>
    </row>
    <row r="396" spans="1:17" x14ac:dyDescent="0.35">
      <c r="A396">
        <v>395</v>
      </c>
      <c r="B396">
        <v>1</v>
      </c>
      <c r="C396">
        <v>3</v>
      </c>
      <c r="D396" t="s">
        <v>587</v>
      </c>
      <c r="E396" t="s">
        <v>22</v>
      </c>
      <c r="F396">
        <v>24</v>
      </c>
      <c r="G396">
        <v>0</v>
      </c>
      <c r="H396">
        <v>2</v>
      </c>
      <c r="I396" t="s">
        <v>39</v>
      </c>
      <c r="J396">
        <v>16.7</v>
      </c>
      <c r="K396" t="s">
        <v>40</v>
      </c>
      <c r="L396" t="s">
        <v>20</v>
      </c>
      <c r="M396">
        <v>3</v>
      </c>
      <c r="N396">
        <f>_xlfn.IFNA(VLOOKUP(D396,'[1]male names'!A:E,5,FALSE),0)</f>
        <v>0</v>
      </c>
      <c r="O396">
        <f>SUMIFS('[1]female names parantheses'!E:E,'[1]female names parantheses'!A:A,[1]Sheet1!D396)</f>
        <v>0</v>
      </c>
      <c r="P396">
        <f>_xlfn.IFNA(VLOOKUP(LEFT(K396,1),[1]top!$M$1:$N$8,2,FALSE),VLOOKUP(C396,[1]top!$N$10:$P$12,3,FALSE))</f>
        <v>0.1</v>
      </c>
      <c r="Q396">
        <f t="shared" si="6"/>
        <v>0.1</v>
      </c>
    </row>
    <row r="397" spans="1:17" x14ac:dyDescent="0.35">
      <c r="A397">
        <v>396</v>
      </c>
      <c r="B397">
        <v>0</v>
      </c>
      <c r="C397">
        <v>3</v>
      </c>
      <c r="D397" t="s">
        <v>588</v>
      </c>
      <c r="E397" t="s">
        <v>18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20</v>
      </c>
      <c r="M397">
        <v>1</v>
      </c>
      <c r="N397">
        <f>_xlfn.IFNA(VLOOKUP(D397,'[1]male names'!A:E,5,FALSE),0)</f>
        <v>0</v>
      </c>
      <c r="O397">
        <f>SUMIFS('[1]female names parantheses'!E:E,'[1]female names parantheses'!A:A,[1]Sheet1!D397)</f>
        <v>0</v>
      </c>
      <c r="P397">
        <f>_xlfn.IFNA(VLOOKUP(LEFT(K397,1),[1]top!$M$1:$N$8,2,FALSE),VLOOKUP(C397,[1]top!$N$10:$P$12,3,FALSE))</f>
        <v>0.19999999999999998</v>
      </c>
      <c r="Q397">
        <f t="shared" si="6"/>
        <v>0.5</v>
      </c>
    </row>
    <row r="398" spans="1:17" x14ac:dyDescent="0.35">
      <c r="A398">
        <v>397</v>
      </c>
      <c r="B398">
        <v>0</v>
      </c>
      <c r="C398">
        <v>3</v>
      </c>
      <c r="D398" t="s">
        <v>589</v>
      </c>
      <c r="E398" t="s">
        <v>22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20</v>
      </c>
      <c r="M398">
        <v>1</v>
      </c>
      <c r="N398">
        <f>_xlfn.IFNA(VLOOKUP(D398,'[1]male names'!A:E,5,FALSE),0)</f>
        <v>0</v>
      </c>
      <c r="O398">
        <f>SUMIFS('[1]female names parantheses'!E:E,'[1]female names parantheses'!A:A,[1]Sheet1!D398)</f>
        <v>0</v>
      </c>
      <c r="P398">
        <f>_xlfn.IFNA(VLOOKUP(LEFT(K398,1),[1]top!$M$1:$N$8,2,FALSE),VLOOKUP(C398,[1]top!$N$10:$P$12,3,FALSE))</f>
        <v>0.19999999999999998</v>
      </c>
      <c r="Q398">
        <f t="shared" si="6"/>
        <v>0.5</v>
      </c>
    </row>
    <row r="399" spans="1:17" x14ac:dyDescent="0.35">
      <c r="A399">
        <v>398</v>
      </c>
      <c r="B399">
        <v>0</v>
      </c>
      <c r="C399">
        <v>2</v>
      </c>
      <c r="D399" t="s">
        <v>590</v>
      </c>
      <c r="E399" t="s">
        <v>18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20</v>
      </c>
      <c r="M399">
        <v>2</v>
      </c>
      <c r="N399">
        <f>_xlfn.IFNA(VLOOKUP(D399,'[1]male names'!A:E,5,FALSE),0)</f>
        <v>0</v>
      </c>
      <c r="O399">
        <f>SUMIFS('[1]female names parantheses'!E:E,'[1]female names parantheses'!A:A,[1]Sheet1!D399)</f>
        <v>0</v>
      </c>
      <c r="P399">
        <f>_xlfn.IFNA(VLOOKUP(LEFT(K399,1),[1]top!$M$1:$N$8,2,FALSE),VLOOKUP(C399,[1]top!$N$10:$P$12,3,FALSE))</f>
        <v>0.3</v>
      </c>
      <c r="Q399">
        <f t="shared" si="6"/>
        <v>0.5</v>
      </c>
    </row>
    <row r="400" spans="1:17" x14ac:dyDescent="0.35">
      <c r="A400">
        <v>399</v>
      </c>
      <c r="B400">
        <v>0</v>
      </c>
      <c r="C400">
        <v>2</v>
      </c>
      <c r="D400" t="s">
        <v>591</v>
      </c>
      <c r="E400" t="s">
        <v>18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20</v>
      </c>
      <c r="M400">
        <v>1</v>
      </c>
      <c r="N400">
        <f>_xlfn.IFNA(VLOOKUP(D400,'[1]male names'!A:E,5,FALSE),0)</f>
        <v>0</v>
      </c>
      <c r="O400">
        <f>SUMIFS('[1]female names parantheses'!E:E,'[1]female names parantheses'!A:A,[1]Sheet1!D400)</f>
        <v>0</v>
      </c>
      <c r="P400">
        <f>_xlfn.IFNA(VLOOKUP(LEFT(K400,1),[1]top!$M$1:$N$8,2,FALSE),VLOOKUP(C400,[1]top!$N$10:$P$12,3,FALSE))</f>
        <v>0.3</v>
      </c>
      <c r="Q400">
        <f t="shared" si="6"/>
        <v>0.5</v>
      </c>
    </row>
    <row r="401" spans="1:17" x14ac:dyDescent="0.35">
      <c r="A401">
        <v>400</v>
      </c>
      <c r="B401">
        <v>1</v>
      </c>
      <c r="C401">
        <v>2</v>
      </c>
      <c r="D401" t="s">
        <v>592</v>
      </c>
      <c r="E401" t="s">
        <v>22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20</v>
      </c>
      <c r="M401">
        <v>1</v>
      </c>
      <c r="N401">
        <f>_xlfn.IFNA(VLOOKUP(D401,'[1]male names'!A:E,5,FALSE),0)</f>
        <v>0</v>
      </c>
      <c r="O401">
        <f>SUMIFS('[1]female names parantheses'!E:E,'[1]female names parantheses'!A:A,[1]Sheet1!D401)</f>
        <v>0</v>
      </c>
      <c r="P401">
        <f>_xlfn.IFNA(VLOOKUP(LEFT(K401,1),[1]top!$M$1:$N$8,2,FALSE),VLOOKUP(C401,[1]top!$N$10:$P$12,3,FALSE))</f>
        <v>0.3</v>
      </c>
      <c r="Q401">
        <f t="shared" si="6"/>
        <v>0.5</v>
      </c>
    </row>
    <row r="402" spans="1:17" x14ac:dyDescent="0.35">
      <c r="A402">
        <v>401</v>
      </c>
      <c r="B402">
        <v>1</v>
      </c>
      <c r="C402">
        <v>3</v>
      </c>
      <c r="D402" t="s">
        <v>593</v>
      </c>
      <c r="E402" t="s">
        <v>18</v>
      </c>
      <c r="F402">
        <v>39</v>
      </c>
      <c r="G402">
        <v>0</v>
      </c>
      <c r="H402">
        <v>0</v>
      </c>
      <c r="I402" t="s">
        <v>594</v>
      </c>
      <c r="J402">
        <v>7.9249999999999998</v>
      </c>
      <c r="L402" t="s">
        <v>20</v>
      </c>
      <c r="M402">
        <v>1</v>
      </c>
      <c r="N402">
        <f>_xlfn.IFNA(VLOOKUP(D402,'[1]male names'!A:E,5,FALSE),0)</f>
        <v>0</v>
      </c>
      <c r="O402">
        <f>SUMIFS('[1]female names parantheses'!E:E,'[1]female names parantheses'!A:A,[1]Sheet1!D402)</f>
        <v>0</v>
      </c>
      <c r="P402">
        <f>_xlfn.IFNA(VLOOKUP(LEFT(K402,1),[1]top!$M$1:$N$8,2,FALSE),VLOOKUP(C402,[1]top!$N$10:$P$12,3,FALSE))</f>
        <v>0.19999999999999998</v>
      </c>
      <c r="Q402">
        <f t="shared" si="6"/>
        <v>0.5</v>
      </c>
    </row>
    <row r="403" spans="1:17" x14ac:dyDescent="0.35">
      <c r="A403">
        <v>402</v>
      </c>
      <c r="B403">
        <v>0</v>
      </c>
      <c r="C403">
        <v>3</v>
      </c>
      <c r="D403" t="s">
        <v>595</v>
      </c>
      <c r="E403" t="s">
        <v>18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20</v>
      </c>
      <c r="M403">
        <v>1</v>
      </c>
      <c r="N403">
        <f>_xlfn.IFNA(VLOOKUP(D403,'[1]male names'!A:E,5,FALSE),0)</f>
        <v>0</v>
      </c>
      <c r="O403">
        <f>SUMIFS('[1]female names parantheses'!E:E,'[1]female names parantheses'!A:A,[1]Sheet1!D403)</f>
        <v>0</v>
      </c>
      <c r="P403">
        <f>_xlfn.IFNA(VLOOKUP(LEFT(K403,1),[1]top!$M$1:$N$8,2,FALSE),VLOOKUP(C403,[1]top!$N$10:$P$12,3,FALSE))</f>
        <v>0.19999999999999998</v>
      </c>
      <c r="Q403">
        <f t="shared" si="6"/>
        <v>0.5</v>
      </c>
    </row>
    <row r="404" spans="1:17" x14ac:dyDescent="0.35">
      <c r="A404">
        <v>403</v>
      </c>
      <c r="B404">
        <v>0</v>
      </c>
      <c r="C404">
        <v>3</v>
      </c>
      <c r="D404" t="s">
        <v>596</v>
      </c>
      <c r="E404" t="s">
        <v>22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20</v>
      </c>
      <c r="M404">
        <v>1</v>
      </c>
      <c r="N404">
        <f>_xlfn.IFNA(VLOOKUP(D404,'[1]male names'!A:E,5,FALSE),0)</f>
        <v>0</v>
      </c>
      <c r="O404">
        <f>SUMIFS('[1]female names parantheses'!E:E,'[1]female names parantheses'!A:A,[1]Sheet1!D404)</f>
        <v>0</v>
      </c>
      <c r="P404">
        <f>_xlfn.IFNA(VLOOKUP(LEFT(K404,1),[1]top!$M$1:$N$8,2,FALSE),VLOOKUP(C404,[1]top!$N$10:$P$12,3,FALSE))</f>
        <v>0.19999999999999998</v>
      </c>
      <c r="Q404">
        <f t="shared" si="6"/>
        <v>0.5</v>
      </c>
    </row>
    <row r="405" spans="1:17" x14ac:dyDescent="0.35">
      <c r="A405">
        <v>404</v>
      </c>
      <c r="B405">
        <v>0</v>
      </c>
      <c r="C405">
        <v>3</v>
      </c>
      <c r="D405" t="s">
        <v>597</v>
      </c>
      <c r="E405" t="s">
        <v>18</v>
      </c>
      <c r="F405">
        <v>28</v>
      </c>
      <c r="G405">
        <v>1</v>
      </c>
      <c r="H405">
        <v>0</v>
      </c>
      <c r="I405" t="s">
        <v>229</v>
      </c>
      <c r="J405">
        <v>15.85</v>
      </c>
      <c r="L405" t="s">
        <v>20</v>
      </c>
      <c r="M405">
        <v>2</v>
      </c>
      <c r="N405">
        <f>_xlfn.IFNA(VLOOKUP(D405,'[1]male names'!A:E,5,FALSE),0)</f>
        <v>1</v>
      </c>
      <c r="O405">
        <f>SUMIFS('[1]female names parantheses'!E:E,'[1]female names parantheses'!A:A,[1]Sheet1!D405)</f>
        <v>0</v>
      </c>
      <c r="P405">
        <f>_xlfn.IFNA(VLOOKUP(LEFT(K405,1),[1]top!$M$1:$N$8,2,FALSE),VLOOKUP(C405,[1]top!$N$10:$P$12,3,FALSE))</f>
        <v>0.19999999999999998</v>
      </c>
      <c r="Q405">
        <f t="shared" si="6"/>
        <v>0.5</v>
      </c>
    </row>
    <row r="406" spans="1:17" x14ac:dyDescent="0.35">
      <c r="A406">
        <v>405</v>
      </c>
      <c r="B406">
        <v>0</v>
      </c>
      <c r="C406">
        <v>3</v>
      </c>
      <c r="D406" t="s">
        <v>598</v>
      </c>
      <c r="E406" t="s">
        <v>22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20</v>
      </c>
      <c r="M406">
        <v>1</v>
      </c>
      <c r="N406">
        <f>_xlfn.IFNA(VLOOKUP(D406,'[1]male names'!A:E,5,FALSE),0)</f>
        <v>0</v>
      </c>
      <c r="O406">
        <f>SUMIFS('[1]female names parantheses'!E:E,'[1]female names parantheses'!A:A,[1]Sheet1!D406)</f>
        <v>0</v>
      </c>
      <c r="P406">
        <f>_xlfn.IFNA(VLOOKUP(LEFT(K406,1),[1]top!$M$1:$N$8,2,FALSE),VLOOKUP(C406,[1]top!$N$10:$P$12,3,FALSE))</f>
        <v>0.19999999999999998</v>
      </c>
      <c r="Q406">
        <f t="shared" si="6"/>
        <v>0.5</v>
      </c>
    </row>
    <row r="407" spans="1:17" x14ac:dyDescent="0.35">
      <c r="A407">
        <v>406</v>
      </c>
      <c r="B407">
        <v>0</v>
      </c>
      <c r="C407">
        <v>2</v>
      </c>
      <c r="D407" t="s">
        <v>599</v>
      </c>
      <c r="E407" t="s">
        <v>18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20</v>
      </c>
      <c r="M407">
        <v>2</v>
      </c>
      <c r="N407">
        <f>_xlfn.IFNA(VLOOKUP(D407,'[1]male names'!A:E,5,FALSE),0)</f>
        <v>0</v>
      </c>
      <c r="O407">
        <f>SUMIFS('[1]female names parantheses'!E:E,'[1]female names parantheses'!A:A,[1]Sheet1!D407)</f>
        <v>0</v>
      </c>
      <c r="P407">
        <f>_xlfn.IFNA(VLOOKUP(LEFT(K407,1),[1]top!$M$1:$N$8,2,FALSE),VLOOKUP(C407,[1]top!$N$10:$P$12,3,FALSE))</f>
        <v>0.3</v>
      </c>
      <c r="Q407">
        <f t="shared" si="6"/>
        <v>0.5</v>
      </c>
    </row>
    <row r="408" spans="1:17" x14ac:dyDescent="0.35">
      <c r="A408">
        <v>407</v>
      </c>
      <c r="B408">
        <v>0</v>
      </c>
      <c r="C408">
        <v>3</v>
      </c>
      <c r="D408" t="s">
        <v>600</v>
      </c>
      <c r="E408" t="s">
        <v>18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20</v>
      </c>
      <c r="M408">
        <v>1</v>
      </c>
      <c r="N408">
        <f>_xlfn.IFNA(VLOOKUP(D408,'[1]male names'!A:E,5,FALSE),0)</f>
        <v>0</v>
      </c>
      <c r="O408">
        <f>SUMIFS('[1]female names parantheses'!E:E,'[1]female names parantheses'!A:A,[1]Sheet1!D408)</f>
        <v>0</v>
      </c>
      <c r="P408">
        <f>_xlfn.IFNA(VLOOKUP(LEFT(K408,1),[1]top!$M$1:$N$8,2,FALSE),VLOOKUP(C408,[1]top!$N$10:$P$12,3,FALSE))</f>
        <v>0.19999999999999998</v>
      </c>
      <c r="Q408">
        <f t="shared" si="6"/>
        <v>0.5</v>
      </c>
    </row>
    <row r="409" spans="1:17" x14ac:dyDescent="0.35">
      <c r="A409">
        <v>408</v>
      </c>
      <c r="B409">
        <v>1</v>
      </c>
      <c r="C409">
        <v>2</v>
      </c>
      <c r="D409" t="s">
        <v>601</v>
      </c>
      <c r="E409" t="s">
        <v>18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20</v>
      </c>
      <c r="M409">
        <v>3</v>
      </c>
      <c r="N409">
        <f>_xlfn.IFNA(VLOOKUP(D409,'[1]male names'!A:E,5,FALSE),0)</f>
        <v>0</v>
      </c>
      <c r="O409">
        <f>SUMIFS('[1]female names parantheses'!E:E,'[1]female names parantheses'!A:A,[1]Sheet1!D409)</f>
        <v>0</v>
      </c>
      <c r="P409">
        <f>_xlfn.IFNA(VLOOKUP(LEFT(K409,1),[1]top!$M$1:$N$8,2,FALSE),VLOOKUP(C409,[1]top!$N$10:$P$12,3,FALSE))</f>
        <v>0.3</v>
      </c>
      <c r="Q409">
        <f t="shared" si="6"/>
        <v>0.5</v>
      </c>
    </row>
    <row r="410" spans="1:17" x14ac:dyDescent="0.35">
      <c r="A410">
        <v>409</v>
      </c>
      <c r="B410">
        <v>0</v>
      </c>
      <c r="C410">
        <v>3</v>
      </c>
      <c r="D410" t="s">
        <v>602</v>
      </c>
      <c r="E410" t="s">
        <v>18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20</v>
      </c>
      <c r="M410">
        <v>1</v>
      </c>
      <c r="N410">
        <f>_xlfn.IFNA(VLOOKUP(D410,'[1]male names'!A:E,5,FALSE),0)</f>
        <v>0</v>
      </c>
      <c r="O410">
        <f>SUMIFS('[1]female names parantheses'!E:E,'[1]female names parantheses'!A:A,[1]Sheet1!D410)</f>
        <v>0</v>
      </c>
      <c r="P410">
        <f>_xlfn.IFNA(VLOOKUP(LEFT(K410,1),[1]top!$M$1:$N$8,2,FALSE),VLOOKUP(C410,[1]top!$N$10:$P$12,3,FALSE))</f>
        <v>0.19999999999999998</v>
      </c>
      <c r="Q410">
        <f t="shared" si="6"/>
        <v>0.5</v>
      </c>
    </row>
    <row r="411" spans="1:17" x14ac:dyDescent="0.35">
      <c r="A411">
        <v>410</v>
      </c>
      <c r="B411">
        <v>0</v>
      </c>
      <c r="C411">
        <v>3</v>
      </c>
      <c r="D411" t="s">
        <v>603</v>
      </c>
      <c r="E411" t="s">
        <v>22</v>
      </c>
      <c r="G411">
        <v>3</v>
      </c>
      <c r="H411">
        <v>1</v>
      </c>
      <c r="I411">
        <v>4133</v>
      </c>
      <c r="J411">
        <v>25.466699999999999</v>
      </c>
      <c r="L411" t="s">
        <v>20</v>
      </c>
      <c r="M411">
        <v>5</v>
      </c>
      <c r="N411">
        <f>_xlfn.IFNA(VLOOKUP(D411,'[1]male names'!A:E,5,FALSE),0)</f>
        <v>0</v>
      </c>
      <c r="O411">
        <f>SUMIFS('[1]female names parantheses'!E:E,'[1]female names parantheses'!A:A,[1]Sheet1!D411)</f>
        <v>0</v>
      </c>
      <c r="P411">
        <f>_xlfn.IFNA(VLOOKUP(LEFT(K411,1),[1]top!$M$1:$N$8,2,FALSE),VLOOKUP(C411,[1]top!$N$10:$P$12,3,FALSE))</f>
        <v>0.19999999999999998</v>
      </c>
      <c r="Q411">
        <f t="shared" si="6"/>
        <v>0.5</v>
      </c>
    </row>
    <row r="412" spans="1:17" x14ac:dyDescent="0.35">
      <c r="A412">
        <v>411</v>
      </c>
      <c r="B412">
        <v>0</v>
      </c>
      <c r="C412">
        <v>3</v>
      </c>
      <c r="D412" t="s">
        <v>604</v>
      </c>
      <c r="E412" t="s">
        <v>18</v>
      </c>
      <c r="G412">
        <v>0</v>
      </c>
      <c r="H412">
        <v>0</v>
      </c>
      <c r="I412">
        <v>349222</v>
      </c>
      <c r="J412">
        <v>7.8958000000000004</v>
      </c>
      <c r="L412" t="s">
        <v>20</v>
      </c>
      <c r="M412">
        <v>1</v>
      </c>
      <c r="N412">
        <f>_xlfn.IFNA(VLOOKUP(D412,'[1]male names'!A:E,5,FALSE),0)</f>
        <v>0</v>
      </c>
      <c r="O412">
        <f>SUMIFS('[1]female names parantheses'!E:E,'[1]female names parantheses'!A:A,[1]Sheet1!D412)</f>
        <v>0</v>
      </c>
      <c r="P412">
        <f>_xlfn.IFNA(VLOOKUP(LEFT(K412,1),[1]top!$M$1:$N$8,2,FALSE),VLOOKUP(C412,[1]top!$N$10:$P$12,3,FALSE))</f>
        <v>0.19999999999999998</v>
      </c>
      <c r="Q412">
        <f t="shared" si="6"/>
        <v>0.5</v>
      </c>
    </row>
    <row r="413" spans="1:17" x14ac:dyDescent="0.35">
      <c r="A413">
        <v>412</v>
      </c>
      <c r="B413">
        <v>0</v>
      </c>
      <c r="C413">
        <v>3</v>
      </c>
      <c r="D413" t="s">
        <v>605</v>
      </c>
      <c r="E413" t="s">
        <v>18</v>
      </c>
      <c r="G413">
        <v>0</v>
      </c>
      <c r="H413">
        <v>0</v>
      </c>
      <c r="I413">
        <v>394140</v>
      </c>
      <c r="J413">
        <v>6.8582999999999998</v>
      </c>
      <c r="L413" t="s">
        <v>32</v>
      </c>
      <c r="M413">
        <v>1</v>
      </c>
      <c r="N413">
        <f>_xlfn.IFNA(VLOOKUP(D413,'[1]male names'!A:E,5,FALSE),0)</f>
        <v>0</v>
      </c>
      <c r="O413">
        <f>SUMIFS('[1]female names parantheses'!E:E,'[1]female names parantheses'!A:A,[1]Sheet1!D413)</f>
        <v>0</v>
      </c>
      <c r="P413">
        <f>_xlfn.IFNA(VLOOKUP(LEFT(K413,1),[1]top!$M$1:$N$8,2,FALSE),VLOOKUP(C413,[1]top!$N$10:$P$12,3,FALSE))</f>
        <v>0.19999999999999998</v>
      </c>
      <c r="Q413">
        <f t="shared" si="6"/>
        <v>0.5</v>
      </c>
    </row>
    <row r="414" spans="1:17" x14ac:dyDescent="0.35">
      <c r="A414">
        <v>413</v>
      </c>
      <c r="B414">
        <v>1</v>
      </c>
      <c r="C414">
        <v>1</v>
      </c>
      <c r="D414" t="s">
        <v>606</v>
      </c>
      <c r="E414" t="s">
        <v>22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378</v>
      </c>
      <c r="L414" t="s">
        <v>32</v>
      </c>
      <c r="M414">
        <v>3</v>
      </c>
      <c r="N414">
        <f>_xlfn.IFNA(VLOOKUP(D414,'[1]male names'!A:E,5,FALSE),0)</f>
        <v>0</v>
      </c>
      <c r="O414">
        <f>SUMIFS('[1]female names parantheses'!E:E,'[1]female names parantheses'!A:A,[1]Sheet1!D414)</f>
        <v>0</v>
      </c>
      <c r="P414">
        <f>_xlfn.IFNA(VLOOKUP(LEFT(K414,1),[1]top!$M$1:$N$8,2,FALSE),VLOOKUP(C414,[1]top!$N$10:$P$12,3,FALSE))</f>
        <v>0.5</v>
      </c>
      <c r="Q414">
        <f t="shared" si="6"/>
        <v>0.23423423423423423</v>
      </c>
    </row>
    <row r="415" spans="1:17" x14ac:dyDescent="0.35">
      <c r="A415">
        <v>414</v>
      </c>
      <c r="B415">
        <v>0</v>
      </c>
      <c r="C415">
        <v>2</v>
      </c>
      <c r="D415" t="s">
        <v>607</v>
      </c>
      <c r="E415" t="s">
        <v>18</v>
      </c>
      <c r="G415">
        <v>0</v>
      </c>
      <c r="H415">
        <v>0</v>
      </c>
      <c r="I415">
        <v>239853</v>
      </c>
      <c r="J415">
        <v>0</v>
      </c>
      <c r="L415" t="s">
        <v>20</v>
      </c>
      <c r="M415">
        <v>3</v>
      </c>
      <c r="N415">
        <f>_xlfn.IFNA(VLOOKUP(D415,'[1]male names'!A:E,5,FALSE),0)</f>
        <v>0</v>
      </c>
      <c r="O415">
        <f>SUMIFS('[1]female names parantheses'!E:E,'[1]female names parantheses'!A:A,[1]Sheet1!D415)</f>
        <v>0</v>
      </c>
      <c r="P415">
        <f>_xlfn.IFNA(VLOOKUP(LEFT(K415,1),[1]top!$M$1:$N$8,2,FALSE),VLOOKUP(C415,[1]top!$N$10:$P$12,3,FALSE))</f>
        <v>0.3</v>
      </c>
      <c r="Q415">
        <f t="shared" si="6"/>
        <v>0.5</v>
      </c>
    </row>
    <row r="416" spans="1:17" x14ac:dyDescent="0.35">
      <c r="A416">
        <v>415</v>
      </c>
      <c r="B416">
        <v>1</v>
      </c>
      <c r="C416">
        <v>3</v>
      </c>
      <c r="D416" t="s">
        <v>608</v>
      </c>
      <c r="E416" t="s">
        <v>18</v>
      </c>
      <c r="F416">
        <v>44</v>
      </c>
      <c r="G416">
        <v>0</v>
      </c>
      <c r="H416">
        <v>0</v>
      </c>
      <c r="I416" t="s">
        <v>609</v>
      </c>
      <c r="J416">
        <v>7.9249999999999998</v>
      </c>
      <c r="L416" t="s">
        <v>20</v>
      </c>
      <c r="M416">
        <v>1</v>
      </c>
      <c r="N416">
        <f>_xlfn.IFNA(VLOOKUP(D416,'[1]male names'!A:E,5,FALSE),0)</f>
        <v>0</v>
      </c>
      <c r="O416">
        <f>SUMIFS('[1]female names parantheses'!E:E,'[1]female names parantheses'!A:A,[1]Sheet1!D416)</f>
        <v>0</v>
      </c>
      <c r="P416">
        <f>_xlfn.IFNA(VLOOKUP(LEFT(K416,1),[1]top!$M$1:$N$8,2,FALSE),VLOOKUP(C416,[1]top!$N$10:$P$12,3,FALSE))</f>
        <v>0.19999999999999998</v>
      </c>
      <c r="Q416">
        <f t="shared" si="6"/>
        <v>0.5</v>
      </c>
    </row>
    <row r="417" spans="1:17" x14ac:dyDescent="0.35">
      <c r="A417">
        <v>416</v>
      </c>
      <c r="B417">
        <v>0</v>
      </c>
      <c r="C417">
        <v>3</v>
      </c>
      <c r="D417" t="s">
        <v>610</v>
      </c>
      <c r="E417" t="s">
        <v>22</v>
      </c>
      <c r="G417">
        <v>0</v>
      </c>
      <c r="H417">
        <v>0</v>
      </c>
      <c r="I417">
        <v>343095</v>
      </c>
      <c r="J417">
        <v>8.0500000000000007</v>
      </c>
      <c r="L417" t="s">
        <v>20</v>
      </c>
      <c r="M417">
        <v>1</v>
      </c>
      <c r="N417">
        <f>_xlfn.IFNA(VLOOKUP(D417,'[1]male names'!A:E,5,FALSE),0)</f>
        <v>0</v>
      </c>
      <c r="O417">
        <f>SUMIFS('[1]female names parantheses'!E:E,'[1]female names parantheses'!A:A,[1]Sheet1!D417)</f>
        <v>0</v>
      </c>
      <c r="P417">
        <f>_xlfn.IFNA(VLOOKUP(LEFT(K417,1),[1]top!$M$1:$N$8,2,FALSE),VLOOKUP(C417,[1]top!$N$10:$P$12,3,FALSE))</f>
        <v>0.19999999999999998</v>
      </c>
      <c r="Q417">
        <f t="shared" si="6"/>
        <v>0.5</v>
      </c>
    </row>
    <row r="418" spans="1:17" x14ac:dyDescent="0.35">
      <c r="A418">
        <v>417</v>
      </c>
      <c r="B418">
        <v>1</v>
      </c>
      <c r="C418">
        <v>2</v>
      </c>
      <c r="D418" t="s">
        <v>611</v>
      </c>
      <c r="E418" t="s">
        <v>22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20</v>
      </c>
      <c r="M418">
        <v>3</v>
      </c>
      <c r="N418">
        <f>_xlfn.IFNA(VLOOKUP(D418,'[1]male names'!A:E,5,FALSE),0)</f>
        <v>0</v>
      </c>
      <c r="O418">
        <f>SUMIFS('[1]female names parantheses'!E:E,'[1]female names parantheses'!A:A,[1]Sheet1!D418)</f>
        <v>1</v>
      </c>
      <c r="P418">
        <f>_xlfn.IFNA(VLOOKUP(LEFT(K418,1),[1]top!$M$1:$N$8,2,FALSE),VLOOKUP(C418,[1]top!$N$10:$P$12,3,FALSE))</f>
        <v>0.3</v>
      </c>
      <c r="Q418">
        <f t="shared" si="6"/>
        <v>0.5</v>
      </c>
    </row>
    <row r="419" spans="1:17" x14ac:dyDescent="0.35">
      <c r="A419">
        <v>418</v>
      </c>
      <c r="B419">
        <v>1</v>
      </c>
      <c r="C419">
        <v>2</v>
      </c>
      <c r="D419" t="s">
        <v>612</v>
      </c>
      <c r="E419" t="s">
        <v>22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20</v>
      </c>
      <c r="M419">
        <v>1</v>
      </c>
      <c r="N419">
        <f>_xlfn.IFNA(VLOOKUP(D419,'[1]male names'!A:E,5,FALSE),0)</f>
        <v>0</v>
      </c>
      <c r="O419">
        <f>SUMIFS('[1]female names parantheses'!E:E,'[1]female names parantheses'!A:A,[1]Sheet1!D419)</f>
        <v>0</v>
      </c>
      <c r="P419">
        <f>_xlfn.IFNA(VLOOKUP(LEFT(K419,1),[1]top!$M$1:$N$8,2,FALSE),VLOOKUP(C419,[1]top!$N$10:$P$12,3,FALSE))</f>
        <v>0.3</v>
      </c>
      <c r="Q419">
        <f t="shared" si="6"/>
        <v>0.5</v>
      </c>
    </row>
    <row r="420" spans="1:17" x14ac:dyDescent="0.35">
      <c r="A420">
        <v>419</v>
      </c>
      <c r="B420">
        <v>0</v>
      </c>
      <c r="C420">
        <v>2</v>
      </c>
      <c r="D420" t="s">
        <v>613</v>
      </c>
      <c r="E420" t="s">
        <v>18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20</v>
      </c>
      <c r="M420">
        <v>1</v>
      </c>
      <c r="N420">
        <f>_xlfn.IFNA(VLOOKUP(D420,'[1]male names'!A:E,5,FALSE),0)</f>
        <v>0</v>
      </c>
      <c r="O420">
        <f>SUMIFS('[1]female names parantheses'!E:E,'[1]female names parantheses'!A:A,[1]Sheet1!D420)</f>
        <v>0</v>
      </c>
      <c r="P420">
        <f>_xlfn.IFNA(VLOOKUP(LEFT(K420,1),[1]top!$M$1:$N$8,2,FALSE),VLOOKUP(C420,[1]top!$N$10:$P$12,3,FALSE))</f>
        <v>0.3</v>
      </c>
      <c r="Q420">
        <f t="shared" si="6"/>
        <v>0.5</v>
      </c>
    </row>
    <row r="421" spans="1:17" x14ac:dyDescent="0.35">
      <c r="A421">
        <v>420</v>
      </c>
      <c r="B421">
        <v>0</v>
      </c>
      <c r="C421">
        <v>3</v>
      </c>
      <c r="D421" t="s">
        <v>614</v>
      </c>
      <c r="E421" t="s">
        <v>22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20</v>
      </c>
      <c r="M421">
        <v>3</v>
      </c>
      <c r="N421">
        <f>_xlfn.IFNA(VLOOKUP(D421,'[1]male names'!A:E,5,FALSE),0)</f>
        <v>0</v>
      </c>
      <c r="O421">
        <f>SUMIFS('[1]female names parantheses'!E:E,'[1]female names parantheses'!A:A,[1]Sheet1!D421)</f>
        <v>0</v>
      </c>
      <c r="P421">
        <f>_xlfn.IFNA(VLOOKUP(LEFT(K421,1),[1]top!$M$1:$N$8,2,FALSE),VLOOKUP(C421,[1]top!$N$10:$P$12,3,FALSE))</f>
        <v>0.19999999999999998</v>
      </c>
      <c r="Q421">
        <f t="shared" si="6"/>
        <v>0.5</v>
      </c>
    </row>
    <row r="422" spans="1:17" x14ac:dyDescent="0.35">
      <c r="A422">
        <v>421</v>
      </c>
      <c r="B422">
        <v>0</v>
      </c>
      <c r="C422">
        <v>3</v>
      </c>
      <c r="D422" t="s">
        <v>615</v>
      </c>
      <c r="E422" t="s">
        <v>18</v>
      </c>
      <c r="G422">
        <v>0</v>
      </c>
      <c r="H422">
        <v>0</v>
      </c>
      <c r="I422">
        <v>349254</v>
      </c>
      <c r="J422">
        <v>7.8958000000000004</v>
      </c>
      <c r="L422" t="s">
        <v>25</v>
      </c>
      <c r="M422">
        <v>1</v>
      </c>
      <c r="N422">
        <f>_xlfn.IFNA(VLOOKUP(D422,'[1]male names'!A:E,5,FALSE),0)</f>
        <v>0</v>
      </c>
      <c r="O422">
        <f>SUMIFS('[1]female names parantheses'!E:E,'[1]female names parantheses'!A:A,[1]Sheet1!D422)</f>
        <v>0</v>
      </c>
      <c r="P422">
        <f>_xlfn.IFNA(VLOOKUP(LEFT(K422,1),[1]top!$M$1:$N$8,2,FALSE),VLOOKUP(C422,[1]top!$N$10:$P$12,3,FALSE))</f>
        <v>0.19999999999999998</v>
      </c>
      <c r="Q422">
        <f t="shared" si="6"/>
        <v>0.5</v>
      </c>
    </row>
    <row r="423" spans="1:17" x14ac:dyDescent="0.35">
      <c r="A423">
        <v>422</v>
      </c>
      <c r="B423">
        <v>0</v>
      </c>
      <c r="C423">
        <v>3</v>
      </c>
      <c r="D423" t="s">
        <v>616</v>
      </c>
      <c r="E423" t="s">
        <v>18</v>
      </c>
      <c r="F423">
        <v>21</v>
      </c>
      <c r="G423">
        <v>0</v>
      </c>
      <c r="H423">
        <v>0</v>
      </c>
      <c r="I423" t="s">
        <v>617</v>
      </c>
      <c r="J423">
        <v>7.7332999999999998</v>
      </c>
      <c r="L423" t="s">
        <v>32</v>
      </c>
      <c r="M423">
        <v>1</v>
      </c>
      <c r="N423">
        <f>_xlfn.IFNA(VLOOKUP(D423,'[1]male names'!A:E,5,FALSE),0)</f>
        <v>0</v>
      </c>
      <c r="O423">
        <f>SUMIFS('[1]female names parantheses'!E:E,'[1]female names parantheses'!A:A,[1]Sheet1!D423)</f>
        <v>0</v>
      </c>
      <c r="P423">
        <f>_xlfn.IFNA(VLOOKUP(LEFT(K423,1),[1]top!$M$1:$N$8,2,FALSE),VLOOKUP(C423,[1]top!$N$10:$P$12,3,FALSE))</f>
        <v>0.19999999999999998</v>
      </c>
      <c r="Q423">
        <f t="shared" si="6"/>
        <v>0.5</v>
      </c>
    </row>
    <row r="424" spans="1:17" x14ac:dyDescent="0.35">
      <c r="A424">
        <v>423</v>
      </c>
      <c r="B424">
        <v>0</v>
      </c>
      <c r="C424">
        <v>3</v>
      </c>
      <c r="D424" t="s">
        <v>618</v>
      </c>
      <c r="E424" t="s">
        <v>18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20</v>
      </c>
      <c r="M424">
        <v>1</v>
      </c>
      <c r="N424">
        <f>_xlfn.IFNA(VLOOKUP(D424,'[1]male names'!A:E,5,FALSE),0)</f>
        <v>0</v>
      </c>
      <c r="O424">
        <f>SUMIFS('[1]female names parantheses'!E:E,'[1]female names parantheses'!A:A,[1]Sheet1!D424)</f>
        <v>0</v>
      </c>
      <c r="P424">
        <f>_xlfn.IFNA(VLOOKUP(LEFT(K424,1),[1]top!$M$1:$N$8,2,FALSE),VLOOKUP(C424,[1]top!$N$10:$P$12,3,FALSE))</f>
        <v>0.19999999999999998</v>
      </c>
      <c r="Q424">
        <f t="shared" si="6"/>
        <v>0.5</v>
      </c>
    </row>
    <row r="425" spans="1:17" x14ac:dyDescent="0.35">
      <c r="A425">
        <v>424</v>
      </c>
      <c r="B425">
        <v>0</v>
      </c>
      <c r="C425">
        <v>3</v>
      </c>
      <c r="D425" t="s">
        <v>619</v>
      </c>
      <c r="E425" t="s">
        <v>22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20</v>
      </c>
      <c r="M425">
        <v>3</v>
      </c>
      <c r="N425">
        <f>_xlfn.IFNA(VLOOKUP(D425,'[1]male names'!A:E,5,FALSE),0)</f>
        <v>0</v>
      </c>
      <c r="O425">
        <f>SUMIFS('[1]female names parantheses'!E:E,'[1]female names parantheses'!A:A,[1]Sheet1!D425)</f>
        <v>1</v>
      </c>
      <c r="P425">
        <f>_xlfn.IFNA(VLOOKUP(LEFT(K425,1),[1]top!$M$1:$N$8,2,FALSE),VLOOKUP(C425,[1]top!$N$10:$P$12,3,FALSE))</f>
        <v>0.19999999999999998</v>
      </c>
      <c r="Q425">
        <f t="shared" si="6"/>
        <v>0.5</v>
      </c>
    </row>
    <row r="426" spans="1:17" x14ac:dyDescent="0.35">
      <c r="A426">
        <v>425</v>
      </c>
      <c r="B426">
        <v>0</v>
      </c>
      <c r="C426">
        <v>3</v>
      </c>
      <c r="D426" t="s">
        <v>620</v>
      </c>
      <c r="E426" t="s">
        <v>18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20</v>
      </c>
      <c r="M426">
        <v>3</v>
      </c>
      <c r="N426">
        <f>_xlfn.IFNA(VLOOKUP(D426,'[1]male names'!A:E,5,FALSE),0)</f>
        <v>1</v>
      </c>
      <c r="O426">
        <f>SUMIFS('[1]female names parantheses'!E:E,'[1]female names parantheses'!A:A,[1]Sheet1!D426)</f>
        <v>0</v>
      </c>
      <c r="P426">
        <f>_xlfn.IFNA(VLOOKUP(LEFT(K426,1),[1]top!$M$1:$N$8,2,FALSE),VLOOKUP(C426,[1]top!$N$10:$P$12,3,FALSE))</f>
        <v>0.19999999999999998</v>
      </c>
      <c r="Q426">
        <f t="shared" si="6"/>
        <v>0.5</v>
      </c>
    </row>
    <row r="427" spans="1:17" x14ac:dyDescent="0.35">
      <c r="A427">
        <v>426</v>
      </c>
      <c r="B427">
        <v>0</v>
      </c>
      <c r="C427">
        <v>3</v>
      </c>
      <c r="D427" t="s">
        <v>621</v>
      </c>
      <c r="E427" t="s">
        <v>18</v>
      </c>
      <c r="G427">
        <v>0</v>
      </c>
      <c r="H427">
        <v>0</v>
      </c>
      <c r="I427" t="s">
        <v>622</v>
      </c>
      <c r="J427">
        <v>7.25</v>
      </c>
      <c r="L427" t="s">
        <v>20</v>
      </c>
      <c r="M427">
        <v>1</v>
      </c>
      <c r="N427">
        <f>_xlfn.IFNA(VLOOKUP(D427,'[1]male names'!A:E,5,FALSE),0)</f>
        <v>0</v>
      </c>
      <c r="O427">
        <f>SUMIFS('[1]female names parantheses'!E:E,'[1]female names parantheses'!A:A,[1]Sheet1!D427)</f>
        <v>0</v>
      </c>
      <c r="P427">
        <f>_xlfn.IFNA(VLOOKUP(LEFT(K427,1),[1]top!$M$1:$N$8,2,FALSE),VLOOKUP(C427,[1]top!$N$10:$P$12,3,FALSE))</f>
        <v>0.19999999999999998</v>
      </c>
      <c r="Q427">
        <f t="shared" si="6"/>
        <v>0.5</v>
      </c>
    </row>
    <row r="428" spans="1:17" x14ac:dyDescent="0.35">
      <c r="A428">
        <v>427</v>
      </c>
      <c r="B428">
        <v>1</v>
      </c>
      <c r="C428">
        <v>2</v>
      </c>
      <c r="D428" t="s">
        <v>623</v>
      </c>
      <c r="E428" t="s">
        <v>22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20</v>
      </c>
      <c r="M428">
        <v>2</v>
      </c>
      <c r="N428">
        <f>_xlfn.IFNA(VLOOKUP(D428,'[1]male names'!A:E,5,FALSE),0)</f>
        <v>0</v>
      </c>
      <c r="O428">
        <f>SUMIFS('[1]female names parantheses'!E:E,'[1]female names parantheses'!A:A,[1]Sheet1!D428)</f>
        <v>1</v>
      </c>
      <c r="P428">
        <f>_xlfn.IFNA(VLOOKUP(LEFT(K428,1),[1]top!$M$1:$N$8,2,FALSE),VLOOKUP(C428,[1]top!$N$10:$P$12,3,FALSE))</f>
        <v>0.3</v>
      </c>
      <c r="Q428">
        <f t="shared" si="6"/>
        <v>0.5</v>
      </c>
    </row>
    <row r="429" spans="1:17" x14ac:dyDescent="0.35">
      <c r="A429">
        <v>428</v>
      </c>
      <c r="B429">
        <v>1</v>
      </c>
      <c r="C429">
        <v>2</v>
      </c>
      <c r="D429" t="s">
        <v>624</v>
      </c>
      <c r="E429" t="s">
        <v>22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20</v>
      </c>
      <c r="M429">
        <v>2</v>
      </c>
      <c r="N429">
        <f>_xlfn.IFNA(VLOOKUP(D429,'[1]male names'!A:E,5,FALSE),0)</f>
        <v>0</v>
      </c>
      <c r="O429">
        <f>SUMIFS('[1]female names parantheses'!E:E,'[1]female names parantheses'!A:A,[1]Sheet1!D429)</f>
        <v>1</v>
      </c>
      <c r="P429">
        <f>_xlfn.IFNA(VLOOKUP(LEFT(K429,1),[1]top!$M$1:$N$8,2,FALSE),VLOOKUP(C429,[1]top!$N$10:$P$12,3,FALSE))</f>
        <v>0.3</v>
      </c>
      <c r="Q429">
        <f t="shared" si="6"/>
        <v>0.5</v>
      </c>
    </row>
    <row r="430" spans="1:17" x14ac:dyDescent="0.35">
      <c r="A430">
        <v>429</v>
      </c>
      <c r="B430">
        <v>0</v>
      </c>
      <c r="C430">
        <v>3</v>
      </c>
      <c r="D430" t="s">
        <v>625</v>
      </c>
      <c r="E430" t="s">
        <v>18</v>
      </c>
      <c r="G430">
        <v>0</v>
      </c>
      <c r="H430">
        <v>0</v>
      </c>
      <c r="I430">
        <v>364851</v>
      </c>
      <c r="J430">
        <v>7.75</v>
      </c>
      <c r="L430" t="s">
        <v>32</v>
      </c>
      <c r="M430">
        <v>1</v>
      </c>
      <c r="N430">
        <f>_xlfn.IFNA(VLOOKUP(D430,'[1]male names'!A:E,5,FALSE),0)</f>
        <v>0</v>
      </c>
      <c r="O430">
        <f>SUMIFS('[1]female names parantheses'!E:E,'[1]female names parantheses'!A:A,[1]Sheet1!D430)</f>
        <v>0</v>
      </c>
      <c r="P430">
        <f>_xlfn.IFNA(VLOOKUP(LEFT(K430,1),[1]top!$M$1:$N$8,2,FALSE),VLOOKUP(C430,[1]top!$N$10:$P$12,3,FALSE))</f>
        <v>0.19999999999999998</v>
      </c>
      <c r="Q430">
        <f t="shared" si="6"/>
        <v>0.5</v>
      </c>
    </row>
    <row r="431" spans="1:17" x14ac:dyDescent="0.35">
      <c r="A431">
        <v>430</v>
      </c>
      <c r="B431">
        <v>1</v>
      </c>
      <c r="C431">
        <v>3</v>
      </c>
      <c r="D431" t="s">
        <v>626</v>
      </c>
      <c r="E431" t="s">
        <v>18</v>
      </c>
      <c r="F431">
        <v>32</v>
      </c>
      <c r="G431">
        <v>0</v>
      </c>
      <c r="H431">
        <v>0</v>
      </c>
      <c r="I431" t="s">
        <v>627</v>
      </c>
      <c r="J431">
        <v>8.0500000000000007</v>
      </c>
      <c r="K431" t="s">
        <v>628</v>
      </c>
      <c r="L431" t="s">
        <v>20</v>
      </c>
      <c r="M431">
        <v>1</v>
      </c>
      <c r="N431">
        <f>_xlfn.IFNA(VLOOKUP(D431,'[1]male names'!A:E,5,FALSE),0)</f>
        <v>0</v>
      </c>
      <c r="O431">
        <f>SUMIFS('[1]female names parantheses'!E:E,'[1]female names parantheses'!A:A,[1]Sheet1!D431)</f>
        <v>0</v>
      </c>
      <c r="P431">
        <f>_xlfn.IFNA(VLOOKUP(LEFT(K431,1),[1]top!$M$1:$N$8,2,FALSE),VLOOKUP(C431,[1]top!$N$10:$P$12,3,FALSE))</f>
        <v>0.3</v>
      </c>
      <c r="Q431">
        <f t="shared" si="6"/>
        <v>0.9</v>
      </c>
    </row>
    <row r="432" spans="1:17" x14ac:dyDescent="0.35">
      <c r="A432">
        <v>431</v>
      </c>
      <c r="B432">
        <v>1</v>
      </c>
      <c r="C432">
        <v>1</v>
      </c>
      <c r="D432" t="s">
        <v>629</v>
      </c>
      <c r="E432" t="s">
        <v>18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103</v>
      </c>
      <c r="L432" t="s">
        <v>20</v>
      </c>
      <c r="M432">
        <v>1</v>
      </c>
      <c r="N432">
        <f>_xlfn.IFNA(VLOOKUP(D432,'[1]male names'!A:E,5,FALSE),0)</f>
        <v>0</v>
      </c>
      <c r="O432">
        <f>SUMIFS('[1]female names parantheses'!E:E,'[1]female names parantheses'!A:A,[1]Sheet1!D432)</f>
        <v>0</v>
      </c>
      <c r="P432">
        <f>_xlfn.IFNA(VLOOKUP(LEFT(K432,1),[1]top!$M$1:$N$8,2,FALSE),VLOOKUP(C432,[1]top!$N$10:$P$12,3,FALSE))</f>
        <v>0.5</v>
      </c>
      <c r="Q432">
        <f t="shared" si="6"/>
        <v>0.15615615615615616</v>
      </c>
    </row>
    <row r="433" spans="1:17" x14ac:dyDescent="0.35">
      <c r="A433">
        <v>432</v>
      </c>
      <c r="B433">
        <v>1</v>
      </c>
      <c r="C433">
        <v>3</v>
      </c>
      <c r="D433" t="s">
        <v>630</v>
      </c>
      <c r="E433" t="s">
        <v>22</v>
      </c>
      <c r="G433">
        <v>1</v>
      </c>
      <c r="H433">
        <v>0</v>
      </c>
      <c r="I433">
        <v>376564</v>
      </c>
      <c r="J433">
        <v>16.100000000000001</v>
      </c>
      <c r="L433" t="s">
        <v>20</v>
      </c>
      <c r="M433">
        <v>2</v>
      </c>
      <c r="N433">
        <f>_xlfn.IFNA(VLOOKUP(D433,'[1]male names'!A:E,5,FALSE),0)</f>
        <v>0</v>
      </c>
      <c r="O433">
        <f>SUMIFS('[1]female names parantheses'!E:E,'[1]female names parantheses'!A:A,[1]Sheet1!D433)</f>
        <v>0</v>
      </c>
      <c r="P433">
        <f>_xlfn.IFNA(VLOOKUP(LEFT(K433,1),[1]top!$M$1:$N$8,2,FALSE),VLOOKUP(C433,[1]top!$N$10:$P$12,3,FALSE))</f>
        <v>0.19999999999999998</v>
      </c>
      <c r="Q433">
        <f t="shared" si="6"/>
        <v>0.5</v>
      </c>
    </row>
    <row r="434" spans="1:17" x14ac:dyDescent="0.35">
      <c r="A434">
        <v>433</v>
      </c>
      <c r="B434">
        <v>1</v>
      </c>
      <c r="C434">
        <v>2</v>
      </c>
      <c r="D434" t="s">
        <v>631</v>
      </c>
      <c r="E434" t="s">
        <v>22</v>
      </c>
      <c r="F434">
        <v>42</v>
      </c>
      <c r="G434">
        <v>1</v>
      </c>
      <c r="H434">
        <v>0</v>
      </c>
      <c r="I434" t="s">
        <v>632</v>
      </c>
      <c r="J434">
        <v>26</v>
      </c>
      <c r="L434" t="s">
        <v>20</v>
      </c>
      <c r="M434">
        <v>2</v>
      </c>
      <c r="N434">
        <f>_xlfn.IFNA(VLOOKUP(D434,'[1]male names'!A:E,5,FALSE),0)</f>
        <v>0</v>
      </c>
      <c r="O434">
        <f>SUMIFS('[1]female names parantheses'!E:E,'[1]female names parantheses'!A:A,[1]Sheet1!D434)</f>
        <v>1</v>
      </c>
      <c r="P434">
        <f>_xlfn.IFNA(VLOOKUP(LEFT(K434,1),[1]top!$M$1:$N$8,2,FALSE),VLOOKUP(C434,[1]top!$N$10:$P$12,3,FALSE))</f>
        <v>0.3</v>
      </c>
      <c r="Q434">
        <f t="shared" si="6"/>
        <v>0.5</v>
      </c>
    </row>
    <row r="435" spans="1:17" x14ac:dyDescent="0.35">
      <c r="A435">
        <v>434</v>
      </c>
      <c r="B435">
        <v>0</v>
      </c>
      <c r="C435">
        <v>3</v>
      </c>
      <c r="D435" t="s">
        <v>633</v>
      </c>
      <c r="E435" t="s">
        <v>18</v>
      </c>
      <c r="F435">
        <v>17</v>
      </c>
      <c r="G435">
        <v>0</v>
      </c>
      <c r="H435">
        <v>0</v>
      </c>
      <c r="I435" t="s">
        <v>634</v>
      </c>
      <c r="J435">
        <v>7.125</v>
      </c>
      <c r="L435" t="s">
        <v>20</v>
      </c>
      <c r="M435">
        <v>1</v>
      </c>
      <c r="N435">
        <f>_xlfn.IFNA(VLOOKUP(D435,'[1]male names'!A:E,5,FALSE),0)</f>
        <v>0</v>
      </c>
      <c r="O435">
        <f>SUMIFS('[1]female names parantheses'!E:E,'[1]female names parantheses'!A:A,[1]Sheet1!D435)</f>
        <v>0</v>
      </c>
      <c r="P435">
        <f>_xlfn.IFNA(VLOOKUP(LEFT(K435,1),[1]top!$M$1:$N$8,2,FALSE),VLOOKUP(C435,[1]top!$N$10:$P$12,3,FALSE))</f>
        <v>0.19999999999999998</v>
      </c>
      <c r="Q435">
        <f t="shared" si="6"/>
        <v>0.5</v>
      </c>
    </row>
    <row r="436" spans="1:17" x14ac:dyDescent="0.35">
      <c r="A436">
        <v>435</v>
      </c>
      <c r="B436">
        <v>0</v>
      </c>
      <c r="C436">
        <v>1</v>
      </c>
      <c r="D436" t="s">
        <v>635</v>
      </c>
      <c r="E436" t="s">
        <v>18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636</v>
      </c>
      <c r="L436" t="s">
        <v>20</v>
      </c>
      <c r="M436">
        <v>2</v>
      </c>
      <c r="N436">
        <f>_xlfn.IFNA(VLOOKUP(D436,'[1]male names'!A:E,5,FALSE),0)</f>
        <v>1</v>
      </c>
      <c r="O436">
        <f>SUMIFS('[1]female names parantheses'!E:E,'[1]female names parantheses'!A:A,[1]Sheet1!D436)</f>
        <v>0</v>
      </c>
      <c r="P436">
        <f>_xlfn.IFNA(VLOOKUP(LEFT(K436,1),[1]top!$M$1:$N$8,2,FALSE),VLOOKUP(C436,[1]top!$N$10:$P$12,3,FALSE))</f>
        <v>0.3</v>
      </c>
      <c r="Q436">
        <f t="shared" si="6"/>
        <v>0.9</v>
      </c>
    </row>
    <row r="437" spans="1:17" x14ac:dyDescent="0.35">
      <c r="A437">
        <v>436</v>
      </c>
      <c r="B437">
        <v>1</v>
      </c>
      <c r="C437">
        <v>1</v>
      </c>
      <c r="D437" t="s">
        <v>637</v>
      </c>
      <c r="E437" t="s">
        <v>22</v>
      </c>
      <c r="F437">
        <v>14</v>
      </c>
      <c r="G437">
        <v>1</v>
      </c>
      <c r="H437">
        <v>2</v>
      </c>
      <c r="I437">
        <v>113760</v>
      </c>
      <c r="J437">
        <v>120</v>
      </c>
      <c r="K437" s="1" t="s">
        <v>583</v>
      </c>
      <c r="L437" t="s">
        <v>20</v>
      </c>
      <c r="M437">
        <v>4</v>
      </c>
      <c r="N437">
        <f>_xlfn.IFNA(VLOOKUP(D437,'[1]male names'!A:E,5,FALSE),0)</f>
        <v>0</v>
      </c>
      <c r="O437">
        <f>SUMIFS('[1]female names parantheses'!E:E,'[1]female names parantheses'!A:A,[1]Sheet1!D437)</f>
        <v>0</v>
      </c>
      <c r="P437">
        <f>_xlfn.IFNA(VLOOKUP(LEFT(K437,1),[1]top!$M$1:$N$8,2,FALSE),VLOOKUP(C437,[1]top!$N$10:$P$12,3,FALSE))</f>
        <v>0.6</v>
      </c>
      <c r="Q437" s="1">
        <f>96/275</f>
        <v>0.34909090909090912</v>
      </c>
    </row>
    <row r="438" spans="1:17" x14ac:dyDescent="0.35">
      <c r="A438">
        <v>437</v>
      </c>
      <c r="B438">
        <v>0</v>
      </c>
      <c r="C438">
        <v>3</v>
      </c>
      <c r="D438" t="s">
        <v>638</v>
      </c>
      <c r="E438" t="s">
        <v>22</v>
      </c>
      <c r="F438">
        <v>21</v>
      </c>
      <c r="G438">
        <v>2</v>
      </c>
      <c r="H438">
        <v>2</v>
      </c>
      <c r="I438" t="s">
        <v>148</v>
      </c>
      <c r="J438">
        <v>34.375</v>
      </c>
      <c r="L438" t="s">
        <v>20</v>
      </c>
      <c r="M438">
        <v>5</v>
      </c>
      <c r="N438">
        <f>_xlfn.IFNA(VLOOKUP(D438,'[1]male names'!A:E,5,FALSE),0)</f>
        <v>0</v>
      </c>
      <c r="O438">
        <f>SUMIFS('[1]female names parantheses'!E:E,'[1]female names parantheses'!A:A,[1]Sheet1!D438)</f>
        <v>0</v>
      </c>
      <c r="P438">
        <f>_xlfn.IFNA(VLOOKUP(LEFT(K438,1),[1]top!$M$1:$N$8,2,FALSE),VLOOKUP(C438,[1]top!$N$10:$P$12,3,FALSE))</f>
        <v>0.19999999999999998</v>
      </c>
      <c r="Q438">
        <f t="shared" si="6"/>
        <v>0.5</v>
      </c>
    </row>
    <row r="439" spans="1:17" x14ac:dyDescent="0.35">
      <c r="A439">
        <v>438</v>
      </c>
      <c r="B439">
        <v>1</v>
      </c>
      <c r="C439">
        <v>2</v>
      </c>
      <c r="D439" t="s">
        <v>639</v>
      </c>
      <c r="E439" t="s">
        <v>22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20</v>
      </c>
      <c r="M439">
        <v>3</v>
      </c>
      <c r="N439">
        <f>_xlfn.IFNA(VLOOKUP(D439,'[1]male names'!A:E,5,FALSE),0)</f>
        <v>0</v>
      </c>
      <c r="O439">
        <f>SUMIFS('[1]female names parantheses'!E:E,'[1]female names parantheses'!A:A,[1]Sheet1!D439)</f>
        <v>0</v>
      </c>
      <c r="P439">
        <f>_xlfn.IFNA(VLOOKUP(LEFT(K439,1),[1]top!$M$1:$N$8,2,FALSE),VLOOKUP(C439,[1]top!$N$10:$P$12,3,FALSE))</f>
        <v>0.3</v>
      </c>
      <c r="Q439">
        <f t="shared" si="6"/>
        <v>0.5</v>
      </c>
    </row>
    <row r="440" spans="1:17" x14ac:dyDescent="0.35">
      <c r="A440">
        <v>439</v>
      </c>
      <c r="B440">
        <v>0</v>
      </c>
      <c r="C440">
        <v>1</v>
      </c>
      <c r="D440" t="s">
        <v>640</v>
      </c>
      <c r="E440" t="s">
        <v>18</v>
      </c>
      <c r="F440">
        <v>64</v>
      </c>
      <c r="G440">
        <v>1</v>
      </c>
      <c r="H440">
        <v>4</v>
      </c>
      <c r="I440">
        <v>19950</v>
      </c>
      <c r="J440">
        <v>263</v>
      </c>
      <c r="K440" s="1" t="s">
        <v>62</v>
      </c>
      <c r="L440" t="s">
        <v>20</v>
      </c>
      <c r="M440">
        <v>6</v>
      </c>
      <c r="N440">
        <f>_xlfn.IFNA(VLOOKUP(D440,'[1]male names'!A:E,5,FALSE),0)</f>
        <v>1</v>
      </c>
      <c r="O440">
        <f>SUMIFS('[1]female names parantheses'!E:E,'[1]female names parantheses'!A:A,[1]Sheet1!D440)</f>
        <v>0</v>
      </c>
      <c r="P440">
        <f>_xlfn.IFNA(VLOOKUP(LEFT(K440,1),[1]top!$M$1:$N$8,2,FALSE),VLOOKUP(C440,[1]top!$N$10:$P$12,3,FALSE))</f>
        <v>0.5</v>
      </c>
      <c r="Q440" s="1">
        <f>23/333</f>
        <v>6.9069069069069067E-2</v>
      </c>
    </row>
    <row r="441" spans="1:17" x14ac:dyDescent="0.35">
      <c r="A441">
        <v>440</v>
      </c>
      <c r="B441">
        <v>0</v>
      </c>
      <c r="C441">
        <v>2</v>
      </c>
      <c r="D441" t="s">
        <v>641</v>
      </c>
      <c r="E441" t="s">
        <v>18</v>
      </c>
      <c r="F441">
        <v>31</v>
      </c>
      <c r="G441">
        <v>0</v>
      </c>
      <c r="H441">
        <v>0</v>
      </c>
      <c r="I441" t="s">
        <v>642</v>
      </c>
      <c r="J441">
        <v>10.5</v>
      </c>
      <c r="L441" t="s">
        <v>20</v>
      </c>
      <c r="M441">
        <v>1</v>
      </c>
      <c r="N441">
        <f>_xlfn.IFNA(VLOOKUP(D441,'[1]male names'!A:E,5,FALSE),0)</f>
        <v>0</v>
      </c>
      <c r="O441">
        <f>SUMIFS('[1]female names parantheses'!E:E,'[1]female names parantheses'!A:A,[1]Sheet1!D441)</f>
        <v>0</v>
      </c>
      <c r="P441">
        <f>_xlfn.IFNA(VLOOKUP(LEFT(K441,1),[1]top!$M$1:$N$8,2,FALSE),VLOOKUP(C441,[1]top!$N$10:$P$12,3,FALSE))</f>
        <v>0.3</v>
      </c>
      <c r="Q441">
        <f t="shared" si="6"/>
        <v>0.5</v>
      </c>
    </row>
    <row r="442" spans="1:17" x14ac:dyDescent="0.35">
      <c r="A442">
        <v>441</v>
      </c>
      <c r="B442">
        <v>1</v>
      </c>
      <c r="C442">
        <v>2</v>
      </c>
      <c r="D442" t="s">
        <v>643</v>
      </c>
      <c r="E442" t="s">
        <v>22</v>
      </c>
      <c r="F442">
        <v>45</v>
      </c>
      <c r="G442">
        <v>1</v>
      </c>
      <c r="H442">
        <v>1</v>
      </c>
      <c r="I442" t="s">
        <v>482</v>
      </c>
      <c r="J442">
        <v>26.25</v>
      </c>
      <c r="L442" t="s">
        <v>20</v>
      </c>
      <c r="M442">
        <v>3</v>
      </c>
      <c r="N442">
        <f>_xlfn.IFNA(VLOOKUP(D442,'[1]male names'!A:E,5,FALSE),0)</f>
        <v>0</v>
      </c>
      <c r="O442">
        <f>SUMIFS('[1]female names parantheses'!E:E,'[1]female names parantheses'!A:A,[1]Sheet1!D442)</f>
        <v>1</v>
      </c>
      <c r="P442">
        <f>_xlfn.IFNA(VLOOKUP(LEFT(K442,1),[1]top!$M$1:$N$8,2,FALSE),VLOOKUP(C442,[1]top!$N$10:$P$12,3,FALSE))</f>
        <v>0.3</v>
      </c>
      <c r="Q442">
        <f t="shared" si="6"/>
        <v>0.5</v>
      </c>
    </row>
    <row r="443" spans="1:17" x14ac:dyDescent="0.35">
      <c r="A443">
        <v>442</v>
      </c>
      <c r="B443">
        <v>0</v>
      </c>
      <c r="C443">
        <v>3</v>
      </c>
      <c r="D443" t="s">
        <v>644</v>
      </c>
      <c r="E443" t="s">
        <v>18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20</v>
      </c>
      <c r="M443">
        <v>1</v>
      </c>
      <c r="N443">
        <f>_xlfn.IFNA(VLOOKUP(D443,'[1]male names'!A:E,5,FALSE),0)</f>
        <v>0</v>
      </c>
      <c r="O443">
        <f>SUMIFS('[1]female names parantheses'!E:E,'[1]female names parantheses'!A:A,[1]Sheet1!D443)</f>
        <v>0</v>
      </c>
      <c r="P443">
        <f>_xlfn.IFNA(VLOOKUP(LEFT(K443,1),[1]top!$M$1:$N$8,2,FALSE),VLOOKUP(C443,[1]top!$N$10:$P$12,3,FALSE))</f>
        <v>0.19999999999999998</v>
      </c>
      <c r="Q443">
        <f t="shared" si="6"/>
        <v>0.5</v>
      </c>
    </row>
    <row r="444" spans="1:17" x14ac:dyDescent="0.35">
      <c r="A444">
        <v>443</v>
      </c>
      <c r="B444">
        <v>0</v>
      </c>
      <c r="C444">
        <v>3</v>
      </c>
      <c r="D444" t="s">
        <v>645</v>
      </c>
      <c r="E444" t="s">
        <v>18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20</v>
      </c>
      <c r="M444">
        <v>1</v>
      </c>
      <c r="N444">
        <f>_xlfn.IFNA(VLOOKUP(D444,'[1]male names'!A:E,5,FALSE),0)</f>
        <v>0</v>
      </c>
      <c r="O444">
        <f>SUMIFS('[1]female names parantheses'!E:E,'[1]female names parantheses'!A:A,[1]Sheet1!D444)</f>
        <v>0</v>
      </c>
      <c r="P444">
        <f>_xlfn.IFNA(VLOOKUP(LEFT(K444,1),[1]top!$M$1:$N$8,2,FALSE),VLOOKUP(C444,[1]top!$N$10:$P$12,3,FALSE))</f>
        <v>0.19999999999999998</v>
      </c>
      <c r="Q444">
        <f t="shared" si="6"/>
        <v>0.5</v>
      </c>
    </row>
    <row r="445" spans="1:17" x14ac:dyDescent="0.35">
      <c r="A445">
        <v>444</v>
      </c>
      <c r="B445">
        <v>1</v>
      </c>
      <c r="C445">
        <v>2</v>
      </c>
      <c r="D445" t="s">
        <v>646</v>
      </c>
      <c r="E445" t="s">
        <v>22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20</v>
      </c>
      <c r="M445">
        <v>1</v>
      </c>
      <c r="N445">
        <f>_xlfn.IFNA(VLOOKUP(D445,'[1]male names'!A:E,5,FALSE),0)</f>
        <v>0</v>
      </c>
      <c r="O445">
        <f>SUMIFS('[1]female names parantheses'!E:E,'[1]female names parantheses'!A:A,[1]Sheet1!D445)</f>
        <v>0</v>
      </c>
      <c r="P445">
        <f>_xlfn.IFNA(VLOOKUP(LEFT(K445,1),[1]top!$M$1:$N$8,2,FALSE),VLOOKUP(C445,[1]top!$N$10:$P$12,3,FALSE))</f>
        <v>0.3</v>
      </c>
      <c r="Q445">
        <f t="shared" si="6"/>
        <v>0.5</v>
      </c>
    </row>
    <row r="446" spans="1:17" x14ac:dyDescent="0.35">
      <c r="A446">
        <v>445</v>
      </c>
      <c r="B446">
        <v>1</v>
      </c>
      <c r="C446">
        <v>3</v>
      </c>
      <c r="D446" t="s">
        <v>647</v>
      </c>
      <c r="E446" t="s">
        <v>18</v>
      </c>
      <c r="G446">
        <v>0</v>
      </c>
      <c r="H446">
        <v>0</v>
      </c>
      <c r="I446">
        <v>65306</v>
      </c>
      <c r="J446">
        <v>8.1125000000000007</v>
      </c>
      <c r="L446" t="s">
        <v>20</v>
      </c>
      <c r="M446">
        <v>1</v>
      </c>
      <c r="N446">
        <f>_xlfn.IFNA(VLOOKUP(D446,'[1]male names'!A:E,5,FALSE),0)</f>
        <v>0</v>
      </c>
      <c r="O446">
        <f>SUMIFS('[1]female names parantheses'!E:E,'[1]female names parantheses'!A:A,[1]Sheet1!D446)</f>
        <v>0</v>
      </c>
      <c r="P446">
        <f>_xlfn.IFNA(VLOOKUP(LEFT(K446,1),[1]top!$M$1:$N$8,2,FALSE),VLOOKUP(C446,[1]top!$N$10:$P$12,3,FALSE))</f>
        <v>0.19999999999999998</v>
      </c>
      <c r="Q446">
        <f t="shared" si="6"/>
        <v>0.5</v>
      </c>
    </row>
    <row r="447" spans="1:17" x14ac:dyDescent="0.35">
      <c r="A447">
        <v>446</v>
      </c>
      <c r="B447">
        <v>1</v>
      </c>
      <c r="C447">
        <v>1</v>
      </c>
      <c r="D447" t="s">
        <v>648</v>
      </c>
      <c r="E447" t="s">
        <v>18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649</v>
      </c>
      <c r="L447" t="s">
        <v>20</v>
      </c>
      <c r="M447">
        <v>3</v>
      </c>
      <c r="N447">
        <f>_xlfn.IFNA(VLOOKUP(D447,'[1]male names'!A:E,5,FALSE),0)</f>
        <v>0</v>
      </c>
      <c r="O447">
        <f>SUMIFS('[1]female names parantheses'!E:E,'[1]female names parantheses'!A:A,[1]Sheet1!D447)</f>
        <v>0</v>
      </c>
      <c r="P447">
        <f>_xlfn.IFNA(VLOOKUP(LEFT(K447,1),[1]top!$M$1:$N$8,2,FALSE),VLOOKUP(C447,[1]top!$N$10:$P$12,3,FALSE))</f>
        <v>0.7</v>
      </c>
      <c r="Q447">
        <f t="shared" si="6"/>
        <v>0.11643835616438356</v>
      </c>
    </row>
    <row r="448" spans="1:17" x14ac:dyDescent="0.35">
      <c r="A448">
        <v>447</v>
      </c>
      <c r="B448">
        <v>1</v>
      </c>
      <c r="C448">
        <v>2</v>
      </c>
      <c r="D448" t="s">
        <v>650</v>
      </c>
      <c r="E448" t="s">
        <v>22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20</v>
      </c>
      <c r="M448">
        <v>2</v>
      </c>
      <c r="N448">
        <f>_xlfn.IFNA(VLOOKUP(D448,'[1]male names'!A:E,5,FALSE),0)</f>
        <v>0</v>
      </c>
      <c r="O448">
        <f>SUMIFS('[1]female names parantheses'!E:E,'[1]female names parantheses'!A:A,[1]Sheet1!D448)</f>
        <v>0</v>
      </c>
      <c r="P448">
        <f>_xlfn.IFNA(VLOOKUP(LEFT(K448,1),[1]top!$M$1:$N$8,2,FALSE),VLOOKUP(C448,[1]top!$N$10:$P$12,3,FALSE))</f>
        <v>0.3</v>
      </c>
      <c r="Q448">
        <f t="shared" si="6"/>
        <v>0.5</v>
      </c>
    </row>
    <row r="449" spans="1:17" x14ac:dyDescent="0.35">
      <c r="A449">
        <v>448</v>
      </c>
      <c r="B449">
        <v>1</v>
      </c>
      <c r="C449">
        <v>1</v>
      </c>
      <c r="D449" t="s">
        <v>651</v>
      </c>
      <c r="E449" t="s">
        <v>18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20</v>
      </c>
      <c r="M449">
        <v>1</v>
      </c>
      <c r="N449">
        <f>_xlfn.IFNA(VLOOKUP(D449,'[1]male names'!A:E,5,FALSE),0)</f>
        <v>0</v>
      </c>
      <c r="O449">
        <f>SUMIFS('[1]female names parantheses'!E:E,'[1]female names parantheses'!A:A,[1]Sheet1!D449)</f>
        <v>0</v>
      </c>
      <c r="P449">
        <f>_xlfn.IFNA(VLOOKUP(LEFT(K449,1),[1]top!$M$1:$N$8,2,FALSE),VLOOKUP(C449,[1]top!$N$10:$P$12,3,FALSE))</f>
        <v>0.49999999999999989</v>
      </c>
      <c r="Q449">
        <f t="shared" si="6"/>
        <v>0.5</v>
      </c>
    </row>
    <row r="450" spans="1:17" x14ac:dyDescent="0.35">
      <c r="A450">
        <v>449</v>
      </c>
      <c r="B450">
        <v>1</v>
      </c>
      <c r="C450">
        <v>3</v>
      </c>
      <c r="D450" t="s">
        <v>652</v>
      </c>
      <c r="E450" t="s">
        <v>22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25</v>
      </c>
      <c r="M450">
        <v>4</v>
      </c>
      <c r="N450">
        <f>_xlfn.IFNA(VLOOKUP(D450,'[1]male names'!A:E,5,FALSE),0)</f>
        <v>0</v>
      </c>
      <c r="O450">
        <f>SUMIFS('[1]female names parantheses'!E:E,'[1]female names parantheses'!A:A,[1]Sheet1!D450)</f>
        <v>0</v>
      </c>
      <c r="P450">
        <f>_xlfn.IFNA(VLOOKUP(LEFT(K450,1),[1]top!$M$1:$N$8,2,FALSE),VLOOKUP(C450,[1]top!$N$10:$P$12,3,FALSE))</f>
        <v>0.19999999999999998</v>
      </c>
      <c r="Q450">
        <f t="shared" si="6"/>
        <v>0.5</v>
      </c>
    </row>
    <row r="451" spans="1:17" x14ac:dyDescent="0.35">
      <c r="A451">
        <v>450</v>
      </c>
      <c r="B451">
        <v>1</v>
      </c>
      <c r="C451">
        <v>1</v>
      </c>
      <c r="D451" t="s">
        <v>653</v>
      </c>
      <c r="E451" t="s">
        <v>18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654</v>
      </c>
      <c r="L451" t="s">
        <v>20</v>
      </c>
      <c r="M451">
        <v>1</v>
      </c>
      <c r="N451">
        <f>_xlfn.IFNA(VLOOKUP(D451,'[1]male names'!A:E,5,FALSE),0)</f>
        <v>0</v>
      </c>
      <c r="O451">
        <f>SUMIFS('[1]female names parantheses'!E:E,'[1]female names parantheses'!A:A,[1]Sheet1!D451)</f>
        <v>0</v>
      </c>
      <c r="P451">
        <f>_xlfn.IFNA(VLOOKUP(LEFT(K451,1),[1]top!$M$1:$N$8,2,FALSE),VLOOKUP(C451,[1]top!$N$10:$P$12,3,FALSE))</f>
        <v>0.5</v>
      </c>
      <c r="Q451">
        <f t="shared" si="6"/>
        <v>0.31231231231231232</v>
      </c>
    </row>
    <row r="452" spans="1:17" x14ac:dyDescent="0.35">
      <c r="A452">
        <v>451</v>
      </c>
      <c r="B452">
        <v>0</v>
      </c>
      <c r="C452">
        <v>2</v>
      </c>
      <c r="D452" t="s">
        <v>655</v>
      </c>
      <c r="E452" t="s">
        <v>18</v>
      </c>
      <c r="F452">
        <v>36</v>
      </c>
      <c r="G452">
        <v>1</v>
      </c>
      <c r="H452">
        <v>2</v>
      </c>
      <c r="I452" t="s">
        <v>108</v>
      </c>
      <c r="J452">
        <v>27.75</v>
      </c>
      <c r="L452" t="s">
        <v>20</v>
      </c>
      <c r="M452">
        <v>4</v>
      </c>
      <c r="N452">
        <f>_xlfn.IFNA(VLOOKUP(D452,'[1]male names'!A:E,5,FALSE),0)</f>
        <v>1</v>
      </c>
      <c r="O452">
        <f>SUMIFS('[1]female names parantheses'!E:E,'[1]female names parantheses'!A:A,[1]Sheet1!D452)</f>
        <v>0</v>
      </c>
      <c r="P452">
        <f>_xlfn.IFNA(VLOOKUP(LEFT(K452,1),[1]top!$M$1:$N$8,2,FALSE),VLOOKUP(C452,[1]top!$N$10:$P$12,3,FALSE))</f>
        <v>0.3</v>
      </c>
      <c r="Q452">
        <f t="shared" si="6"/>
        <v>0.5</v>
      </c>
    </row>
    <row r="453" spans="1:17" x14ac:dyDescent="0.35">
      <c r="A453">
        <v>452</v>
      </c>
      <c r="B453">
        <v>0</v>
      </c>
      <c r="C453">
        <v>3</v>
      </c>
      <c r="D453" t="s">
        <v>656</v>
      </c>
      <c r="E453" t="s">
        <v>18</v>
      </c>
      <c r="G453">
        <v>1</v>
      </c>
      <c r="H453">
        <v>0</v>
      </c>
      <c r="I453">
        <v>65303</v>
      </c>
      <c r="J453">
        <v>19.966699999999999</v>
      </c>
      <c r="L453" t="s">
        <v>20</v>
      </c>
      <c r="M453">
        <v>1</v>
      </c>
      <c r="N453">
        <f>_xlfn.IFNA(VLOOKUP(D453,'[1]male names'!A:E,5,FALSE),0)</f>
        <v>0</v>
      </c>
      <c r="O453">
        <f>SUMIFS('[1]female names parantheses'!E:E,'[1]female names parantheses'!A:A,[1]Sheet1!D453)</f>
        <v>0</v>
      </c>
      <c r="P453">
        <f>_xlfn.IFNA(VLOOKUP(LEFT(K453,1),[1]top!$M$1:$N$8,2,FALSE),VLOOKUP(C453,[1]top!$N$10:$P$12,3,FALSE))</f>
        <v>0.19999999999999998</v>
      </c>
      <c r="Q453">
        <f t="shared" si="6"/>
        <v>0.5</v>
      </c>
    </row>
    <row r="454" spans="1:17" x14ac:dyDescent="0.35">
      <c r="A454">
        <v>453</v>
      </c>
      <c r="B454">
        <v>0</v>
      </c>
      <c r="C454">
        <v>1</v>
      </c>
      <c r="D454" t="s">
        <v>657</v>
      </c>
      <c r="E454" t="s">
        <v>18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658</v>
      </c>
      <c r="L454" t="s">
        <v>25</v>
      </c>
      <c r="M454">
        <v>1</v>
      </c>
      <c r="N454">
        <f>_xlfn.IFNA(VLOOKUP(D454,'[1]male names'!A:E,5,FALSE),0)</f>
        <v>0</v>
      </c>
      <c r="O454">
        <f>SUMIFS('[1]female names parantheses'!E:E,'[1]female names parantheses'!A:A,[1]Sheet1!D454)</f>
        <v>0</v>
      </c>
      <c r="P454">
        <f>_xlfn.IFNA(VLOOKUP(LEFT(K454,1),[1]top!$M$1:$N$8,2,FALSE),VLOOKUP(C454,[1]top!$N$10:$P$12,3,FALSE))</f>
        <v>0.5</v>
      </c>
      <c r="Q454">
        <f t="shared" ref="Q454:Q517" si="7">IF(ISBLANK(K454),0.5,
IF(LEFT(K454,1)="A",MID(K454,2,LEN(K454))/292,
IF(LEFT(K454,1)="B",MID(K454,2,LEN(K454))/275,
IF(LEFT(K454,1)="C",MID(K454,2,LEN(K454))/333,
IF(LEFT(K454,1)="D",MID(K454,2,LEN(K454))/316,
IF(LEFT(K454,1)="E",0.9,
IF(LEFT(K454,1)="F",0.9,
IF(LEFT(K454,1)="G",0.1,0.5
))))))))</f>
        <v>0.33333333333333331</v>
      </c>
    </row>
    <row r="455" spans="1:17" x14ac:dyDescent="0.35">
      <c r="A455">
        <v>454</v>
      </c>
      <c r="B455">
        <v>1</v>
      </c>
      <c r="C455">
        <v>1</v>
      </c>
      <c r="D455" t="s">
        <v>659</v>
      </c>
      <c r="E455" t="s">
        <v>18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660</v>
      </c>
      <c r="L455" t="s">
        <v>25</v>
      </c>
      <c r="M455">
        <v>2</v>
      </c>
      <c r="N455">
        <f>_xlfn.IFNA(VLOOKUP(D455,'[1]male names'!A:E,5,FALSE),0)</f>
        <v>0</v>
      </c>
      <c r="O455">
        <f>SUMIFS('[1]female names parantheses'!E:E,'[1]female names parantheses'!A:A,[1]Sheet1!D455)</f>
        <v>0</v>
      </c>
      <c r="P455">
        <f>_xlfn.IFNA(VLOOKUP(LEFT(K455,1),[1]top!$M$1:$N$8,2,FALSE),VLOOKUP(C455,[1]top!$N$10:$P$12,3,FALSE))</f>
        <v>0.5</v>
      </c>
      <c r="Q455">
        <f t="shared" si="7"/>
        <v>0.27627627627627627</v>
      </c>
    </row>
    <row r="456" spans="1:17" x14ac:dyDescent="0.35">
      <c r="A456">
        <v>455</v>
      </c>
      <c r="B456">
        <v>0</v>
      </c>
      <c r="C456">
        <v>3</v>
      </c>
      <c r="D456" t="s">
        <v>661</v>
      </c>
      <c r="E456" t="s">
        <v>18</v>
      </c>
      <c r="G456">
        <v>0</v>
      </c>
      <c r="H456">
        <v>0</v>
      </c>
      <c r="I456" t="s">
        <v>662</v>
      </c>
      <c r="J456">
        <v>8.0500000000000007</v>
      </c>
      <c r="L456" t="s">
        <v>20</v>
      </c>
      <c r="M456">
        <v>1</v>
      </c>
      <c r="N456">
        <f>_xlfn.IFNA(VLOOKUP(D456,'[1]male names'!A:E,5,FALSE),0)</f>
        <v>0</v>
      </c>
      <c r="O456">
        <f>SUMIFS('[1]female names parantheses'!E:E,'[1]female names parantheses'!A:A,[1]Sheet1!D456)</f>
        <v>0</v>
      </c>
      <c r="P456">
        <f>_xlfn.IFNA(VLOOKUP(LEFT(K456,1),[1]top!$M$1:$N$8,2,FALSE),VLOOKUP(C456,[1]top!$N$10:$P$12,3,FALSE))</f>
        <v>0.19999999999999998</v>
      </c>
      <c r="Q456">
        <f t="shared" si="7"/>
        <v>0.5</v>
      </c>
    </row>
    <row r="457" spans="1:17" x14ac:dyDescent="0.35">
      <c r="A457">
        <v>456</v>
      </c>
      <c r="B457">
        <v>1</v>
      </c>
      <c r="C457">
        <v>3</v>
      </c>
      <c r="D457" t="s">
        <v>663</v>
      </c>
      <c r="E457" t="s">
        <v>18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25</v>
      </c>
      <c r="M457">
        <v>1</v>
      </c>
      <c r="N457">
        <f>_xlfn.IFNA(VLOOKUP(D457,'[1]male names'!A:E,5,FALSE),0)</f>
        <v>0</v>
      </c>
      <c r="O457">
        <f>SUMIFS('[1]female names parantheses'!E:E,'[1]female names parantheses'!A:A,[1]Sheet1!D457)</f>
        <v>0</v>
      </c>
      <c r="P457">
        <f>_xlfn.IFNA(VLOOKUP(LEFT(K457,1),[1]top!$M$1:$N$8,2,FALSE),VLOOKUP(C457,[1]top!$N$10:$P$12,3,FALSE))</f>
        <v>0.19999999999999998</v>
      </c>
      <c r="Q457">
        <f t="shared" si="7"/>
        <v>0.5</v>
      </c>
    </row>
    <row r="458" spans="1:17" x14ac:dyDescent="0.35">
      <c r="A458">
        <v>457</v>
      </c>
      <c r="B458">
        <v>0</v>
      </c>
      <c r="C458">
        <v>1</v>
      </c>
      <c r="D458" t="s">
        <v>664</v>
      </c>
      <c r="E458" t="s">
        <v>18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665</v>
      </c>
      <c r="L458" t="s">
        <v>20</v>
      </c>
      <c r="M458">
        <v>1</v>
      </c>
      <c r="N458">
        <f>_xlfn.IFNA(VLOOKUP(D458,'[1]male names'!A:E,5,FALSE),0)</f>
        <v>0</v>
      </c>
      <c r="O458">
        <f>SUMIFS('[1]female names parantheses'!E:E,'[1]female names parantheses'!A:A,[1]Sheet1!D458)</f>
        <v>0</v>
      </c>
      <c r="P458">
        <f>_xlfn.IFNA(VLOOKUP(LEFT(K458,1),[1]top!$M$1:$N$8,2,FALSE),VLOOKUP(C458,[1]top!$N$10:$P$12,3,FALSE))</f>
        <v>0.3</v>
      </c>
      <c r="Q458">
        <f t="shared" si="7"/>
        <v>0.9</v>
      </c>
    </row>
    <row r="459" spans="1:17" x14ac:dyDescent="0.35">
      <c r="A459">
        <v>458</v>
      </c>
      <c r="B459">
        <v>1</v>
      </c>
      <c r="C459">
        <v>1</v>
      </c>
      <c r="D459" t="s">
        <v>666</v>
      </c>
      <c r="E459" t="s">
        <v>22</v>
      </c>
      <c r="G459">
        <v>1</v>
      </c>
      <c r="H459">
        <v>0</v>
      </c>
      <c r="I459">
        <v>17464</v>
      </c>
      <c r="J459">
        <v>51.862499999999997</v>
      </c>
      <c r="K459" t="s">
        <v>667</v>
      </c>
      <c r="L459" t="s">
        <v>20</v>
      </c>
      <c r="M459">
        <v>2</v>
      </c>
      <c r="N459">
        <f>_xlfn.IFNA(VLOOKUP(D459,'[1]male names'!A:E,5,FALSE),0)</f>
        <v>0</v>
      </c>
      <c r="O459">
        <f>SUMIFS('[1]female names parantheses'!E:E,'[1]female names parantheses'!A:A,[1]Sheet1!D459)</f>
        <v>1</v>
      </c>
      <c r="P459">
        <f>_xlfn.IFNA(VLOOKUP(LEFT(K459,1),[1]top!$M$1:$N$8,2,FALSE),VLOOKUP(C459,[1]top!$N$10:$P$12,3,FALSE))</f>
        <v>0.4</v>
      </c>
      <c r="Q459">
        <f t="shared" si="7"/>
        <v>6.6455696202531639E-2</v>
      </c>
    </row>
    <row r="460" spans="1:17" x14ac:dyDescent="0.35">
      <c r="A460">
        <v>459</v>
      </c>
      <c r="B460">
        <v>1</v>
      </c>
      <c r="C460">
        <v>2</v>
      </c>
      <c r="D460" t="s">
        <v>668</v>
      </c>
      <c r="E460" t="s">
        <v>22</v>
      </c>
      <c r="F460">
        <v>50</v>
      </c>
      <c r="G460">
        <v>0</v>
      </c>
      <c r="H460">
        <v>0</v>
      </c>
      <c r="I460" t="s">
        <v>669</v>
      </c>
      <c r="J460">
        <v>10.5</v>
      </c>
      <c r="L460" t="s">
        <v>20</v>
      </c>
      <c r="M460">
        <v>1</v>
      </c>
      <c r="N460">
        <f>_xlfn.IFNA(VLOOKUP(D460,'[1]male names'!A:E,5,FALSE),0)</f>
        <v>0</v>
      </c>
      <c r="O460">
        <f>SUMIFS('[1]female names parantheses'!E:E,'[1]female names parantheses'!A:A,[1]Sheet1!D460)</f>
        <v>0</v>
      </c>
      <c r="P460">
        <f>_xlfn.IFNA(VLOOKUP(LEFT(K460,1),[1]top!$M$1:$N$8,2,FALSE),VLOOKUP(C460,[1]top!$N$10:$P$12,3,FALSE))</f>
        <v>0.3</v>
      </c>
      <c r="Q460">
        <f t="shared" si="7"/>
        <v>0.5</v>
      </c>
    </row>
    <row r="461" spans="1:17" x14ac:dyDescent="0.35">
      <c r="A461">
        <v>460</v>
      </c>
      <c r="B461">
        <v>0</v>
      </c>
      <c r="C461">
        <v>3</v>
      </c>
      <c r="D461" t="s">
        <v>670</v>
      </c>
      <c r="E461" t="s">
        <v>18</v>
      </c>
      <c r="G461">
        <v>0</v>
      </c>
      <c r="H461">
        <v>0</v>
      </c>
      <c r="I461">
        <v>371060</v>
      </c>
      <c r="J461">
        <v>7.75</v>
      </c>
      <c r="L461" t="s">
        <v>32</v>
      </c>
      <c r="M461">
        <v>1</v>
      </c>
      <c r="N461">
        <f>_xlfn.IFNA(VLOOKUP(D461,'[1]male names'!A:E,5,FALSE),0)</f>
        <v>0</v>
      </c>
      <c r="O461">
        <f>SUMIFS('[1]female names parantheses'!E:E,'[1]female names parantheses'!A:A,[1]Sheet1!D461)</f>
        <v>0</v>
      </c>
      <c r="P461">
        <f>_xlfn.IFNA(VLOOKUP(LEFT(K461,1),[1]top!$M$1:$N$8,2,FALSE),VLOOKUP(C461,[1]top!$N$10:$P$12,3,FALSE))</f>
        <v>0.19999999999999998</v>
      </c>
      <c r="Q461">
        <f t="shared" si="7"/>
        <v>0.5</v>
      </c>
    </row>
    <row r="462" spans="1:17" x14ac:dyDescent="0.35">
      <c r="A462">
        <v>461</v>
      </c>
      <c r="B462">
        <v>1</v>
      </c>
      <c r="C462">
        <v>1</v>
      </c>
      <c r="D462" t="s">
        <v>671</v>
      </c>
      <c r="E462" t="s">
        <v>18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672</v>
      </c>
      <c r="L462" t="s">
        <v>20</v>
      </c>
      <c r="M462">
        <v>1</v>
      </c>
      <c r="N462">
        <f>_xlfn.IFNA(VLOOKUP(D462,'[1]male names'!A:E,5,FALSE),0)</f>
        <v>0</v>
      </c>
      <c r="O462">
        <f>SUMIFS('[1]female names parantheses'!E:E,'[1]female names parantheses'!A:A,[1]Sheet1!D462)</f>
        <v>0</v>
      </c>
      <c r="P462">
        <f>_xlfn.IFNA(VLOOKUP(LEFT(K462,1),[1]top!$M$1:$N$8,2,FALSE),VLOOKUP(C462,[1]top!$N$10:$P$12,3,FALSE))</f>
        <v>0.3</v>
      </c>
      <c r="Q462">
        <f t="shared" si="7"/>
        <v>0.9</v>
      </c>
    </row>
    <row r="463" spans="1:17" x14ac:dyDescent="0.35">
      <c r="A463">
        <v>462</v>
      </c>
      <c r="B463">
        <v>0</v>
      </c>
      <c r="C463">
        <v>3</v>
      </c>
      <c r="D463" t="s">
        <v>673</v>
      </c>
      <c r="E463" t="s">
        <v>18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20</v>
      </c>
      <c r="M463">
        <v>1</v>
      </c>
      <c r="N463">
        <f>_xlfn.IFNA(VLOOKUP(D463,'[1]male names'!A:E,5,FALSE),0)</f>
        <v>0</v>
      </c>
      <c r="O463">
        <f>SUMIFS('[1]female names parantheses'!E:E,'[1]female names parantheses'!A:A,[1]Sheet1!D463)</f>
        <v>0</v>
      </c>
      <c r="P463">
        <f>_xlfn.IFNA(VLOOKUP(LEFT(K463,1),[1]top!$M$1:$N$8,2,FALSE),VLOOKUP(C463,[1]top!$N$10:$P$12,3,FALSE))</f>
        <v>0.19999999999999998</v>
      </c>
      <c r="Q463">
        <f t="shared" si="7"/>
        <v>0.5</v>
      </c>
    </row>
    <row r="464" spans="1:17" x14ac:dyDescent="0.35">
      <c r="A464">
        <v>463</v>
      </c>
      <c r="B464">
        <v>0</v>
      </c>
      <c r="C464">
        <v>1</v>
      </c>
      <c r="D464" t="s">
        <v>674</v>
      </c>
      <c r="E464" t="s">
        <v>18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675</v>
      </c>
      <c r="L464" t="s">
        <v>20</v>
      </c>
      <c r="M464">
        <v>1</v>
      </c>
      <c r="N464">
        <f>_xlfn.IFNA(VLOOKUP(D464,'[1]male names'!A:E,5,FALSE),0)</f>
        <v>0</v>
      </c>
      <c r="O464">
        <f>SUMIFS('[1]female names parantheses'!E:E,'[1]female names parantheses'!A:A,[1]Sheet1!D464)</f>
        <v>0</v>
      </c>
      <c r="P464">
        <f>_xlfn.IFNA(VLOOKUP(LEFT(K464,1),[1]top!$M$1:$N$8,2,FALSE),VLOOKUP(C464,[1]top!$N$10:$P$12,3,FALSE))</f>
        <v>0.3</v>
      </c>
      <c r="Q464">
        <f t="shared" si="7"/>
        <v>0.9</v>
      </c>
    </row>
    <row r="465" spans="1:17" x14ac:dyDescent="0.35">
      <c r="A465">
        <v>464</v>
      </c>
      <c r="B465">
        <v>0</v>
      </c>
      <c r="C465">
        <v>2</v>
      </c>
      <c r="D465" t="s">
        <v>676</v>
      </c>
      <c r="E465" t="s">
        <v>18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20</v>
      </c>
      <c r="M465">
        <v>1</v>
      </c>
      <c r="N465">
        <f>_xlfn.IFNA(VLOOKUP(D465,'[1]male names'!A:E,5,FALSE),0)</f>
        <v>0</v>
      </c>
      <c r="O465">
        <f>SUMIFS('[1]female names parantheses'!E:E,'[1]female names parantheses'!A:A,[1]Sheet1!D465)</f>
        <v>0</v>
      </c>
      <c r="P465">
        <f>_xlfn.IFNA(VLOOKUP(LEFT(K465,1),[1]top!$M$1:$N$8,2,FALSE),VLOOKUP(C465,[1]top!$N$10:$P$12,3,FALSE))</f>
        <v>0.3</v>
      </c>
      <c r="Q465">
        <f t="shared" si="7"/>
        <v>0.5</v>
      </c>
    </row>
    <row r="466" spans="1:17" x14ac:dyDescent="0.35">
      <c r="A466">
        <v>465</v>
      </c>
      <c r="B466">
        <v>0</v>
      </c>
      <c r="C466">
        <v>3</v>
      </c>
      <c r="D466" t="s">
        <v>677</v>
      </c>
      <c r="E466" t="s">
        <v>18</v>
      </c>
      <c r="G466">
        <v>0</v>
      </c>
      <c r="H466">
        <v>0</v>
      </c>
      <c r="I466" t="s">
        <v>678</v>
      </c>
      <c r="J466">
        <v>8.0500000000000007</v>
      </c>
      <c r="L466" t="s">
        <v>20</v>
      </c>
      <c r="M466">
        <v>1</v>
      </c>
      <c r="N466">
        <f>_xlfn.IFNA(VLOOKUP(D466,'[1]male names'!A:E,5,FALSE),0)</f>
        <v>0</v>
      </c>
      <c r="O466">
        <f>SUMIFS('[1]female names parantheses'!E:E,'[1]female names parantheses'!A:A,[1]Sheet1!D466)</f>
        <v>0</v>
      </c>
      <c r="P466">
        <f>_xlfn.IFNA(VLOOKUP(LEFT(K466,1),[1]top!$M$1:$N$8,2,FALSE),VLOOKUP(C466,[1]top!$N$10:$P$12,3,FALSE))</f>
        <v>0.19999999999999998</v>
      </c>
      <c r="Q466">
        <f t="shared" si="7"/>
        <v>0.5</v>
      </c>
    </row>
    <row r="467" spans="1:17" x14ac:dyDescent="0.35">
      <c r="A467">
        <v>466</v>
      </c>
      <c r="B467">
        <v>0</v>
      </c>
      <c r="C467">
        <v>3</v>
      </c>
      <c r="D467" t="s">
        <v>679</v>
      </c>
      <c r="E467" t="s">
        <v>18</v>
      </c>
      <c r="F467">
        <v>38</v>
      </c>
      <c r="G467">
        <v>0</v>
      </c>
      <c r="H467">
        <v>0</v>
      </c>
      <c r="I467" t="s">
        <v>680</v>
      </c>
      <c r="J467">
        <v>7.05</v>
      </c>
      <c r="L467" t="s">
        <v>20</v>
      </c>
      <c r="M467">
        <v>1</v>
      </c>
      <c r="N467">
        <f>_xlfn.IFNA(VLOOKUP(D467,'[1]male names'!A:E,5,FALSE),0)</f>
        <v>0</v>
      </c>
      <c r="O467">
        <f>SUMIFS('[1]female names parantheses'!E:E,'[1]female names parantheses'!A:A,[1]Sheet1!D467)</f>
        <v>0</v>
      </c>
      <c r="P467">
        <f>_xlfn.IFNA(VLOOKUP(LEFT(K467,1),[1]top!$M$1:$N$8,2,FALSE),VLOOKUP(C467,[1]top!$N$10:$P$12,3,FALSE))</f>
        <v>0.19999999999999998</v>
      </c>
      <c r="Q467">
        <f t="shared" si="7"/>
        <v>0.5</v>
      </c>
    </row>
    <row r="468" spans="1:17" x14ac:dyDescent="0.35">
      <c r="A468">
        <v>467</v>
      </c>
      <c r="B468">
        <v>0</v>
      </c>
      <c r="C468">
        <v>2</v>
      </c>
      <c r="D468" t="s">
        <v>681</v>
      </c>
      <c r="E468" t="s">
        <v>18</v>
      </c>
      <c r="G468">
        <v>0</v>
      </c>
      <c r="H468">
        <v>0</v>
      </c>
      <c r="I468">
        <v>239853</v>
      </c>
      <c r="J468">
        <v>0</v>
      </c>
      <c r="L468" t="s">
        <v>20</v>
      </c>
      <c r="M468">
        <v>3</v>
      </c>
      <c r="N468">
        <f>_xlfn.IFNA(VLOOKUP(D468,'[1]male names'!A:E,5,FALSE),0)</f>
        <v>0</v>
      </c>
      <c r="O468">
        <f>SUMIFS('[1]female names parantheses'!E:E,'[1]female names parantheses'!A:A,[1]Sheet1!D468)</f>
        <v>0</v>
      </c>
      <c r="P468">
        <f>_xlfn.IFNA(VLOOKUP(LEFT(K468,1),[1]top!$M$1:$N$8,2,FALSE),VLOOKUP(C468,[1]top!$N$10:$P$12,3,FALSE))</f>
        <v>0.3</v>
      </c>
      <c r="Q468">
        <f t="shared" si="7"/>
        <v>0.5</v>
      </c>
    </row>
    <row r="469" spans="1:17" x14ac:dyDescent="0.35">
      <c r="A469">
        <v>468</v>
      </c>
      <c r="B469">
        <v>0</v>
      </c>
      <c r="C469">
        <v>1</v>
      </c>
      <c r="D469" t="s">
        <v>682</v>
      </c>
      <c r="E469" t="s">
        <v>18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20</v>
      </c>
      <c r="M469">
        <v>1</v>
      </c>
      <c r="N469">
        <f>_xlfn.IFNA(VLOOKUP(D469,'[1]male names'!A:E,5,FALSE),0)</f>
        <v>0</v>
      </c>
      <c r="O469">
        <f>SUMIFS('[1]female names parantheses'!E:E,'[1]female names parantheses'!A:A,[1]Sheet1!D469)</f>
        <v>0</v>
      </c>
      <c r="P469">
        <f>_xlfn.IFNA(VLOOKUP(LEFT(K469,1),[1]top!$M$1:$N$8,2,FALSE),VLOOKUP(C469,[1]top!$N$10:$P$12,3,FALSE))</f>
        <v>0.49999999999999989</v>
      </c>
      <c r="Q469">
        <f t="shared" si="7"/>
        <v>0.5</v>
      </c>
    </row>
    <row r="470" spans="1:17" x14ac:dyDescent="0.35">
      <c r="A470">
        <v>469</v>
      </c>
      <c r="B470">
        <v>0</v>
      </c>
      <c r="C470">
        <v>3</v>
      </c>
      <c r="D470" t="s">
        <v>683</v>
      </c>
      <c r="E470" t="s">
        <v>18</v>
      </c>
      <c r="G470">
        <v>0</v>
      </c>
      <c r="H470">
        <v>0</v>
      </c>
      <c r="I470">
        <v>36209</v>
      </c>
      <c r="J470">
        <v>7.7249999999999996</v>
      </c>
      <c r="L470" t="s">
        <v>32</v>
      </c>
      <c r="M470">
        <v>1</v>
      </c>
      <c r="N470">
        <f>_xlfn.IFNA(VLOOKUP(D470,'[1]male names'!A:E,5,FALSE),0)</f>
        <v>0</v>
      </c>
      <c r="O470">
        <f>SUMIFS('[1]female names parantheses'!E:E,'[1]female names parantheses'!A:A,[1]Sheet1!D470)</f>
        <v>0</v>
      </c>
      <c r="P470">
        <f>_xlfn.IFNA(VLOOKUP(LEFT(K470,1),[1]top!$M$1:$N$8,2,FALSE),VLOOKUP(C470,[1]top!$N$10:$P$12,3,FALSE))</f>
        <v>0.19999999999999998</v>
      </c>
      <c r="Q470">
        <f t="shared" si="7"/>
        <v>0.5</v>
      </c>
    </row>
    <row r="471" spans="1:17" x14ac:dyDescent="0.35">
      <c r="A471">
        <v>470</v>
      </c>
      <c r="B471">
        <v>1</v>
      </c>
      <c r="C471">
        <v>3</v>
      </c>
      <c r="D471" t="s">
        <v>684</v>
      </c>
      <c r="E471" t="s">
        <v>22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25</v>
      </c>
      <c r="M471">
        <v>4</v>
      </c>
      <c r="N471">
        <f>_xlfn.IFNA(VLOOKUP(D471,'[1]male names'!A:E,5,FALSE),0)</f>
        <v>0</v>
      </c>
      <c r="O471">
        <f>SUMIFS('[1]female names parantheses'!E:E,'[1]female names parantheses'!A:A,[1]Sheet1!D471)</f>
        <v>0</v>
      </c>
      <c r="P471">
        <f>_xlfn.IFNA(VLOOKUP(LEFT(K471,1),[1]top!$M$1:$N$8,2,FALSE),VLOOKUP(C471,[1]top!$N$10:$P$12,3,FALSE))</f>
        <v>0.19999999999999998</v>
      </c>
      <c r="Q471">
        <f t="shared" si="7"/>
        <v>0.5</v>
      </c>
    </row>
    <row r="472" spans="1:17" x14ac:dyDescent="0.35">
      <c r="A472">
        <v>471</v>
      </c>
      <c r="B472">
        <v>0</v>
      </c>
      <c r="C472">
        <v>3</v>
      </c>
      <c r="D472" t="s">
        <v>685</v>
      </c>
      <c r="E472" t="s">
        <v>18</v>
      </c>
      <c r="G472">
        <v>0</v>
      </c>
      <c r="H472">
        <v>0</v>
      </c>
      <c r="I472">
        <v>323592</v>
      </c>
      <c r="J472">
        <v>7.25</v>
      </c>
      <c r="L472" t="s">
        <v>20</v>
      </c>
      <c r="M472">
        <v>1</v>
      </c>
      <c r="N472">
        <f>_xlfn.IFNA(VLOOKUP(D472,'[1]male names'!A:E,5,FALSE),0)</f>
        <v>0</v>
      </c>
      <c r="O472">
        <f>SUMIFS('[1]female names parantheses'!E:E,'[1]female names parantheses'!A:A,[1]Sheet1!D472)</f>
        <v>0</v>
      </c>
      <c r="P472">
        <f>_xlfn.IFNA(VLOOKUP(LEFT(K472,1),[1]top!$M$1:$N$8,2,FALSE),VLOOKUP(C472,[1]top!$N$10:$P$12,3,FALSE))</f>
        <v>0.19999999999999998</v>
      </c>
      <c r="Q472">
        <f t="shared" si="7"/>
        <v>0.5</v>
      </c>
    </row>
    <row r="473" spans="1:17" x14ac:dyDescent="0.35">
      <c r="A473">
        <v>472</v>
      </c>
      <c r="B473">
        <v>0</v>
      </c>
      <c r="C473">
        <v>3</v>
      </c>
      <c r="D473" t="s">
        <v>686</v>
      </c>
      <c r="E473" t="s">
        <v>18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20</v>
      </c>
      <c r="M473">
        <v>1</v>
      </c>
      <c r="N473">
        <f>_xlfn.IFNA(VLOOKUP(D473,'[1]male names'!A:E,5,FALSE),0)</f>
        <v>0</v>
      </c>
      <c r="O473">
        <f>SUMIFS('[1]female names parantheses'!E:E,'[1]female names parantheses'!A:A,[1]Sheet1!D473)</f>
        <v>0</v>
      </c>
      <c r="P473">
        <f>_xlfn.IFNA(VLOOKUP(LEFT(K473,1),[1]top!$M$1:$N$8,2,FALSE),VLOOKUP(C473,[1]top!$N$10:$P$12,3,FALSE))</f>
        <v>0.19999999999999998</v>
      </c>
      <c r="Q473">
        <f t="shared" si="7"/>
        <v>0.5</v>
      </c>
    </row>
    <row r="474" spans="1:17" x14ac:dyDescent="0.35">
      <c r="A474">
        <v>473</v>
      </c>
      <c r="B474">
        <v>1</v>
      </c>
      <c r="C474">
        <v>2</v>
      </c>
      <c r="D474" t="s">
        <v>687</v>
      </c>
      <c r="E474" t="s">
        <v>22</v>
      </c>
      <c r="F474">
        <v>33</v>
      </c>
      <c r="G474">
        <v>1</v>
      </c>
      <c r="H474">
        <v>2</v>
      </c>
      <c r="I474" t="s">
        <v>108</v>
      </c>
      <c r="J474">
        <v>27.75</v>
      </c>
      <c r="L474" t="s">
        <v>20</v>
      </c>
      <c r="M474">
        <v>4</v>
      </c>
      <c r="N474">
        <f>_xlfn.IFNA(VLOOKUP(D474,'[1]male names'!A:E,5,FALSE),0)</f>
        <v>0</v>
      </c>
      <c r="O474">
        <f>SUMIFS('[1]female names parantheses'!E:E,'[1]female names parantheses'!A:A,[1]Sheet1!D474)</f>
        <v>1</v>
      </c>
      <c r="P474">
        <f>_xlfn.IFNA(VLOOKUP(LEFT(K474,1),[1]top!$M$1:$N$8,2,FALSE),VLOOKUP(C474,[1]top!$N$10:$P$12,3,FALSE))</f>
        <v>0.3</v>
      </c>
      <c r="Q474">
        <f t="shared" si="7"/>
        <v>0.5</v>
      </c>
    </row>
    <row r="475" spans="1:17" x14ac:dyDescent="0.35">
      <c r="A475">
        <v>474</v>
      </c>
      <c r="B475">
        <v>1</v>
      </c>
      <c r="C475">
        <v>2</v>
      </c>
      <c r="D475" t="s">
        <v>688</v>
      </c>
      <c r="E475" t="s">
        <v>22</v>
      </c>
      <c r="F475">
        <v>23</v>
      </c>
      <c r="G475">
        <v>0</v>
      </c>
      <c r="H475">
        <v>0</v>
      </c>
      <c r="I475" t="s">
        <v>689</v>
      </c>
      <c r="J475">
        <v>13.791700000000001</v>
      </c>
      <c r="K475" s="1" t="s">
        <v>447</v>
      </c>
      <c r="L475" t="s">
        <v>25</v>
      </c>
      <c r="M475">
        <v>1</v>
      </c>
      <c r="N475">
        <f>_xlfn.IFNA(VLOOKUP(D475,'[1]male names'!A:E,5,FALSE),0)</f>
        <v>0</v>
      </c>
      <c r="O475">
        <f>SUMIFS('[1]female names parantheses'!E:E,'[1]female names parantheses'!A:A,[1]Sheet1!D475)</f>
        <v>0</v>
      </c>
      <c r="P475">
        <f>_xlfn.IFNA(VLOOKUP(LEFT(K475,1),[1]top!$M$1:$N$8,2,FALSE),VLOOKUP(C475,[1]top!$N$10:$P$12,3,FALSE))</f>
        <v>0.4</v>
      </c>
      <c r="Q475" s="1">
        <v>0.5</v>
      </c>
    </row>
    <row r="476" spans="1:17" x14ac:dyDescent="0.35">
      <c r="A476">
        <v>475</v>
      </c>
      <c r="B476">
        <v>0</v>
      </c>
      <c r="C476">
        <v>3</v>
      </c>
      <c r="D476" t="s">
        <v>690</v>
      </c>
      <c r="E476" t="s">
        <v>22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20</v>
      </c>
      <c r="M476">
        <v>1</v>
      </c>
      <c r="N476">
        <f>_xlfn.IFNA(VLOOKUP(D476,'[1]male names'!A:E,5,FALSE),0)</f>
        <v>0</v>
      </c>
      <c r="O476">
        <f>SUMIFS('[1]female names parantheses'!E:E,'[1]female names parantheses'!A:A,[1]Sheet1!D476)</f>
        <v>0</v>
      </c>
      <c r="P476">
        <f>_xlfn.IFNA(VLOOKUP(LEFT(K476,1),[1]top!$M$1:$N$8,2,FALSE),VLOOKUP(C476,[1]top!$N$10:$P$12,3,FALSE))</f>
        <v>0.19999999999999998</v>
      </c>
      <c r="Q476">
        <f t="shared" si="7"/>
        <v>0.5</v>
      </c>
    </row>
    <row r="477" spans="1:17" x14ac:dyDescent="0.35">
      <c r="A477">
        <v>476</v>
      </c>
      <c r="B477">
        <v>0</v>
      </c>
      <c r="C477">
        <v>1</v>
      </c>
      <c r="D477" t="s">
        <v>691</v>
      </c>
      <c r="E477" t="s">
        <v>18</v>
      </c>
      <c r="G477">
        <v>0</v>
      </c>
      <c r="H477">
        <v>0</v>
      </c>
      <c r="I477">
        <v>110465</v>
      </c>
      <c r="J477">
        <v>52</v>
      </c>
      <c r="K477" t="s">
        <v>692</v>
      </c>
      <c r="L477" t="s">
        <v>20</v>
      </c>
      <c r="M477">
        <v>2</v>
      </c>
      <c r="N477">
        <f>_xlfn.IFNA(VLOOKUP(D477,'[1]male names'!A:E,5,FALSE),0)</f>
        <v>0</v>
      </c>
      <c r="O477">
        <f>SUMIFS('[1]female names parantheses'!E:E,'[1]female names parantheses'!A:A,[1]Sheet1!D477)</f>
        <v>0</v>
      </c>
      <c r="P477">
        <f>_xlfn.IFNA(VLOOKUP(LEFT(K477,1),[1]top!$M$1:$N$8,2,FALSE),VLOOKUP(C477,[1]top!$N$10:$P$12,3,FALSE))</f>
        <v>0.7</v>
      </c>
      <c r="Q477">
        <f t="shared" si="7"/>
        <v>4.7945205479452052E-2</v>
      </c>
    </row>
    <row r="478" spans="1:17" x14ac:dyDescent="0.35">
      <c r="A478">
        <v>477</v>
      </c>
      <c r="B478">
        <v>0</v>
      </c>
      <c r="C478">
        <v>2</v>
      </c>
      <c r="D478" t="s">
        <v>693</v>
      </c>
      <c r="E478" t="s">
        <v>18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20</v>
      </c>
      <c r="M478">
        <v>2</v>
      </c>
      <c r="N478">
        <f>_xlfn.IFNA(VLOOKUP(D478,'[1]male names'!A:E,5,FALSE),0)</f>
        <v>1</v>
      </c>
      <c r="O478">
        <f>SUMIFS('[1]female names parantheses'!E:E,'[1]female names parantheses'!A:A,[1]Sheet1!D478)</f>
        <v>0</v>
      </c>
      <c r="P478">
        <f>_xlfn.IFNA(VLOOKUP(LEFT(K478,1),[1]top!$M$1:$N$8,2,FALSE),VLOOKUP(C478,[1]top!$N$10:$P$12,3,FALSE))</f>
        <v>0.3</v>
      </c>
      <c r="Q478">
        <f t="shared" si="7"/>
        <v>0.5</v>
      </c>
    </row>
    <row r="479" spans="1:17" x14ac:dyDescent="0.35">
      <c r="A479">
        <v>478</v>
      </c>
      <c r="B479">
        <v>0</v>
      </c>
      <c r="C479">
        <v>3</v>
      </c>
      <c r="D479" t="s">
        <v>694</v>
      </c>
      <c r="E479" t="s">
        <v>18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20</v>
      </c>
      <c r="M479">
        <v>1</v>
      </c>
      <c r="N479">
        <f>_xlfn.IFNA(VLOOKUP(D479,'[1]male names'!A:E,5,FALSE),0)</f>
        <v>0</v>
      </c>
      <c r="O479">
        <f>SUMIFS('[1]female names parantheses'!E:E,'[1]female names parantheses'!A:A,[1]Sheet1!D479)</f>
        <v>0</v>
      </c>
      <c r="P479">
        <f>_xlfn.IFNA(VLOOKUP(LEFT(K479,1),[1]top!$M$1:$N$8,2,FALSE),VLOOKUP(C479,[1]top!$N$10:$P$12,3,FALSE))</f>
        <v>0.19999999999999998</v>
      </c>
      <c r="Q479">
        <f t="shared" si="7"/>
        <v>0.5</v>
      </c>
    </row>
    <row r="480" spans="1:17" x14ac:dyDescent="0.35">
      <c r="A480">
        <v>479</v>
      </c>
      <c r="B480">
        <v>0</v>
      </c>
      <c r="C480">
        <v>3</v>
      </c>
      <c r="D480" t="s">
        <v>695</v>
      </c>
      <c r="E480" t="s">
        <v>18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20</v>
      </c>
      <c r="M480">
        <v>1</v>
      </c>
      <c r="N480">
        <f>_xlfn.IFNA(VLOOKUP(D480,'[1]male names'!A:E,5,FALSE),0)</f>
        <v>0</v>
      </c>
      <c r="O480">
        <f>SUMIFS('[1]female names parantheses'!E:E,'[1]female names parantheses'!A:A,[1]Sheet1!D480)</f>
        <v>0</v>
      </c>
      <c r="P480">
        <f>_xlfn.IFNA(VLOOKUP(LEFT(K480,1),[1]top!$M$1:$N$8,2,FALSE),VLOOKUP(C480,[1]top!$N$10:$P$12,3,FALSE))</f>
        <v>0.19999999999999998</v>
      </c>
      <c r="Q480">
        <f t="shared" si="7"/>
        <v>0.5</v>
      </c>
    </row>
    <row r="481" spans="1:17" x14ac:dyDescent="0.35">
      <c r="A481">
        <v>480</v>
      </c>
      <c r="B481">
        <v>1</v>
      </c>
      <c r="C481">
        <v>3</v>
      </c>
      <c r="D481" t="s">
        <v>696</v>
      </c>
      <c r="E481" t="s">
        <v>22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20</v>
      </c>
      <c r="M481">
        <v>2</v>
      </c>
      <c r="N481">
        <f>_xlfn.IFNA(VLOOKUP(D481,'[1]male names'!A:E,5,FALSE),0)</f>
        <v>0</v>
      </c>
      <c r="O481">
        <f>SUMIFS('[1]female names parantheses'!E:E,'[1]female names parantheses'!A:A,[1]Sheet1!D481)</f>
        <v>0</v>
      </c>
      <c r="P481">
        <f>_xlfn.IFNA(VLOOKUP(LEFT(K481,1),[1]top!$M$1:$N$8,2,FALSE),VLOOKUP(C481,[1]top!$N$10:$P$12,3,FALSE))</f>
        <v>0.19999999999999998</v>
      </c>
      <c r="Q481">
        <f t="shared" si="7"/>
        <v>0.5</v>
      </c>
    </row>
    <row r="482" spans="1:17" x14ac:dyDescent="0.35">
      <c r="A482">
        <v>481</v>
      </c>
      <c r="B482">
        <v>0</v>
      </c>
      <c r="C482">
        <v>3</v>
      </c>
      <c r="D482" t="s">
        <v>697</v>
      </c>
      <c r="E482" t="s">
        <v>18</v>
      </c>
      <c r="F482">
        <v>9</v>
      </c>
      <c r="G482">
        <v>5</v>
      </c>
      <c r="H482">
        <v>2</v>
      </c>
      <c r="I482" t="s">
        <v>110</v>
      </c>
      <c r="J482">
        <v>46.9</v>
      </c>
      <c r="L482" t="s">
        <v>20</v>
      </c>
      <c r="M482">
        <v>8</v>
      </c>
      <c r="N482">
        <f>_xlfn.IFNA(VLOOKUP(D482,'[1]male names'!A:E,5,FALSE),0)</f>
        <v>0</v>
      </c>
      <c r="O482">
        <f>SUMIFS('[1]female names parantheses'!E:E,'[1]female names parantheses'!A:A,[1]Sheet1!D482)</f>
        <v>0</v>
      </c>
      <c r="P482">
        <f>_xlfn.IFNA(VLOOKUP(LEFT(K482,1),[1]top!$M$1:$N$8,2,FALSE),VLOOKUP(C482,[1]top!$N$10:$P$12,3,FALSE))</f>
        <v>0.19999999999999998</v>
      </c>
      <c r="Q482">
        <f t="shared" si="7"/>
        <v>0.5</v>
      </c>
    </row>
    <row r="483" spans="1:17" x14ac:dyDescent="0.35">
      <c r="A483">
        <v>482</v>
      </c>
      <c r="B483">
        <v>0</v>
      </c>
      <c r="C483">
        <v>2</v>
      </c>
      <c r="D483" t="s">
        <v>698</v>
      </c>
      <c r="E483" t="s">
        <v>18</v>
      </c>
      <c r="G483">
        <v>0</v>
      </c>
      <c r="H483">
        <v>0</v>
      </c>
      <c r="I483">
        <v>239854</v>
      </c>
      <c r="J483">
        <v>0</v>
      </c>
      <c r="L483" t="s">
        <v>20</v>
      </c>
      <c r="M483">
        <v>1</v>
      </c>
      <c r="N483">
        <f>_xlfn.IFNA(VLOOKUP(D483,'[1]male names'!A:E,5,FALSE),0)</f>
        <v>0</v>
      </c>
      <c r="O483">
        <f>SUMIFS('[1]female names parantheses'!E:E,'[1]female names parantheses'!A:A,[1]Sheet1!D483)</f>
        <v>0</v>
      </c>
      <c r="P483">
        <f>_xlfn.IFNA(VLOOKUP(LEFT(K483,1),[1]top!$M$1:$N$8,2,FALSE),VLOOKUP(C483,[1]top!$N$10:$P$12,3,FALSE))</f>
        <v>0.3</v>
      </c>
      <c r="Q483">
        <f t="shared" si="7"/>
        <v>0.5</v>
      </c>
    </row>
    <row r="484" spans="1:17" x14ac:dyDescent="0.35">
      <c r="A484">
        <v>483</v>
      </c>
      <c r="B484">
        <v>0</v>
      </c>
      <c r="C484">
        <v>3</v>
      </c>
      <c r="D484" t="s">
        <v>699</v>
      </c>
      <c r="E484" t="s">
        <v>18</v>
      </c>
      <c r="F484">
        <v>50</v>
      </c>
      <c r="G484">
        <v>0</v>
      </c>
      <c r="H484">
        <v>0</v>
      </c>
      <c r="I484" t="s">
        <v>700</v>
      </c>
      <c r="J484">
        <v>8.0500000000000007</v>
      </c>
      <c r="L484" t="s">
        <v>20</v>
      </c>
      <c r="M484">
        <v>1</v>
      </c>
      <c r="N484">
        <f>_xlfn.IFNA(VLOOKUP(D484,'[1]male names'!A:E,5,FALSE),0)</f>
        <v>0</v>
      </c>
      <c r="O484">
        <f>SUMIFS('[1]female names parantheses'!E:E,'[1]female names parantheses'!A:A,[1]Sheet1!D484)</f>
        <v>0</v>
      </c>
      <c r="P484">
        <f>_xlfn.IFNA(VLOOKUP(LEFT(K484,1),[1]top!$M$1:$N$8,2,FALSE),VLOOKUP(C484,[1]top!$N$10:$P$12,3,FALSE))</f>
        <v>0.19999999999999998</v>
      </c>
      <c r="Q484">
        <f t="shared" si="7"/>
        <v>0.5</v>
      </c>
    </row>
    <row r="485" spans="1:17" x14ac:dyDescent="0.35">
      <c r="A485">
        <v>484</v>
      </c>
      <c r="B485">
        <v>1</v>
      </c>
      <c r="C485">
        <v>3</v>
      </c>
      <c r="D485" t="s">
        <v>701</v>
      </c>
      <c r="E485" t="s">
        <v>22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20</v>
      </c>
      <c r="M485">
        <v>1</v>
      </c>
      <c r="N485">
        <f>_xlfn.IFNA(VLOOKUP(D485,'[1]male names'!A:E,5,FALSE),0)</f>
        <v>0</v>
      </c>
      <c r="O485">
        <f>SUMIFS('[1]female names parantheses'!E:E,'[1]female names parantheses'!A:A,[1]Sheet1!D485)</f>
        <v>0</v>
      </c>
      <c r="P485">
        <f>_xlfn.IFNA(VLOOKUP(LEFT(K485,1),[1]top!$M$1:$N$8,2,FALSE),VLOOKUP(C485,[1]top!$N$10:$P$12,3,FALSE))</f>
        <v>0.19999999999999998</v>
      </c>
      <c r="Q485">
        <f t="shared" si="7"/>
        <v>0.5</v>
      </c>
    </row>
    <row r="486" spans="1:17" x14ac:dyDescent="0.35">
      <c r="A486">
        <v>485</v>
      </c>
      <c r="B486">
        <v>1</v>
      </c>
      <c r="C486">
        <v>1</v>
      </c>
      <c r="D486" t="s">
        <v>702</v>
      </c>
      <c r="E486" t="s">
        <v>18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444</v>
      </c>
      <c r="L486" t="s">
        <v>25</v>
      </c>
      <c r="M486">
        <v>2</v>
      </c>
      <c r="N486">
        <f>_xlfn.IFNA(VLOOKUP(D486,'[1]male names'!A:E,5,FALSE),0)</f>
        <v>1</v>
      </c>
      <c r="O486">
        <f>SUMIFS('[1]female names parantheses'!E:E,'[1]female names parantheses'!A:A,[1]Sheet1!D486)</f>
        <v>0</v>
      </c>
      <c r="P486">
        <f>_xlfn.IFNA(VLOOKUP(LEFT(K486,1),[1]top!$M$1:$N$8,2,FALSE),VLOOKUP(C486,[1]top!$N$10:$P$12,3,FALSE))</f>
        <v>0.6</v>
      </c>
      <c r="Q486">
        <f t="shared" si="7"/>
        <v>0.17818181818181819</v>
      </c>
    </row>
    <row r="487" spans="1:17" x14ac:dyDescent="0.35">
      <c r="A487">
        <v>486</v>
      </c>
      <c r="B487">
        <v>0</v>
      </c>
      <c r="C487">
        <v>3</v>
      </c>
      <c r="D487" t="s">
        <v>703</v>
      </c>
      <c r="E487" t="s">
        <v>22</v>
      </c>
      <c r="G487">
        <v>3</v>
      </c>
      <c r="H487">
        <v>1</v>
      </c>
      <c r="I487">
        <v>4133</v>
      </c>
      <c r="J487">
        <v>25.466699999999999</v>
      </c>
      <c r="L487" t="s">
        <v>20</v>
      </c>
      <c r="M487">
        <v>5</v>
      </c>
      <c r="N487">
        <f>_xlfn.IFNA(VLOOKUP(D487,'[1]male names'!A:E,5,FALSE),0)</f>
        <v>0</v>
      </c>
      <c r="O487">
        <f>SUMIFS('[1]female names parantheses'!E:E,'[1]female names parantheses'!A:A,[1]Sheet1!D487)</f>
        <v>0</v>
      </c>
      <c r="P487">
        <f>_xlfn.IFNA(VLOOKUP(LEFT(K487,1),[1]top!$M$1:$N$8,2,FALSE),VLOOKUP(C487,[1]top!$N$10:$P$12,3,FALSE))</f>
        <v>0.19999999999999998</v>
      </c>
      <c r="Q487">
        <f t="shared" si="7"/>
        <v>0.5</v>
      </c>
    </row>
    <row r="488" spans="1:17" x14ac:dyDescent="0.35">
      <c r="A488">
        <v>487</v>
      </c>
      <c r="B488">
        <v>1</v>
      </c>
      <c r="C488">
        <v>1</v>
      </c>
      <c r="D488" t="s">
        <v>704</v>
      </c>
      <c r="E488" t="s">
        <v>22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347</v>
      </c>
      <c r="L488" t="s">
        <v>20</v>
      </c>
      <c r="M488">
        <v>2</v>
      </c>
      <c r="N488">
        <f>_xlfn.IFNA(VLOOKUP(D488,'[1]male names'!A:E,5,FALSE),0)</f>
        <v>0</v>
      </c>
      <c r="O488">
        <f>SUMIFS('[1]female names parantheses'!E:E,'[1]female names parantheses'!A:A,[1]Sheet1!D488)</f>
        <v>1</v>
      </c>
      <c r="P488">
        <f>_xlfn.IFNA(VLOOKUP(LEFT(K488,1),[1]top!$M$1:$N$8,2,FALSE),VLOOKUP(C488,[1]top!$N$10:$P$12,3,FALSE))</f>
        <v>0.5</v>
      </c>
      <c r="Q488">
        <f t="shared" si="7"/>
        <v>0.27927927927927926</v>
      </c>
    </row>
    <row r="489" spans="1:17" x14ac:dyDescent="0.35">
      <c r="A489">
        <v>488</v>
      </c>
      <c r="B489">
        <v>0</v>
      </c>
      <c r="C489">
        <v>1</v>
      </c>
      <c r="D489" t="s">
        <v>705</v>
      </c>
      <c r="E489" t="s">
        <v>18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706</v>
      </c>
      <c r="L489" t="s">
        <v>25</v>
      </c>
      <c r="M489">
        <v>1</v>
      </c>
      <c r="N489">
        <f>_xlfn.IFNA(VLOOKUP(D489,'[1]male names'!A:E,5,FALSE),0)</f>
        <v>0</v>
      </c>
      <c r="O489">
        <f>SUMIFS('[1]female names parantheses'!E:E,'[1]female names parantheses'!A:A,[1]Sheet1!D489)</f>
        <v>0</v>
      </c>
      <c r="P489">
        <f>_xlfn.IFNA(VLOOKUP(LEFT(K489,1),[1]top!$M$1:$N$8,2,FALSE),VLOOKUP(C489,[1]top!$N$10:$P$12,3,FALSE))</f>
        <v>0.6</v>
      </c>
      <c r="Q489">
        <f t="shared" si="7"/>
        <v>0.13454545454545455</v>
      </c>
    </row>
    <row r="490" spans="1:17" x14ac:dyDescent="0.35">
      <c r="A490">
        <v>489</v>
      </c>
      <c r="B490">
        <v>0</v>
      </c>
      <c r="C490">
        <v>3</v>
      </c>
      <c r="D490" t="s">
        <v>707</v>
      </c>
      <c r="E490" t="s">
        <v>18</v>
      </c>
      <c r="F490">
        <v>30</v>
      </c>
      <c r="G490">
        <v>0</v>
      </c>
      <c r="H490">
        <v>0</v>
      </c>
      <c r="I490" t="s">
        <v>708</v>
      </c>
      <c r="J490">
        <v>8.0500000000000007</v>
      </c>
      <c r="L490" t="s">
        <v>20</v>
      </c>
      <c r="M490">
        <v>1</v>
      </c>
      <c r="N490">
        <f>_xlfn.IFNA(VLOOKUP(D490,'[1]male names'!A:E,5,FALSE),0)</f>
        <v>0</v>
      </c>
      <c r="O490">
        <f>SUMIFS('[1]female names parantheses'!E:E,'[1]female names parantheses'!A:A,[1]Sheet1!D490)</f>
        <v>0</v>
      </c>
      <c r="P490">
        <f>_xlfn.IFNA(VLOOKUP(LEFT(K490,1),[1]top!$M$1:$N$8,2,FALSE),VLOOKUP(C490,[1]top!$N$10:$P$12,3,FALSE))</f>
        <v>0.19999999999999998</v>
      </c>
      <c r="Q490">
        <f t="shared" si="7"/>
        <v>0.5</v>
      </c>
    </row>
    <row r="491" spans="1:17" x14ac:dyDescent="0.35">
      <c r="A491">
        <v>490</v>
      </c>
      <c r="B491">
        <v>1</v>
      </c>
      <c r="C491">
        <v>3</v>
      </c>
      <c r="D491" t="s">
        <v>709</v>
      </c>
      <c r="E491" t="s">
        <v>18</v>
      </c>
      <c r="F491">
        <v>9</v>
      </c>
      <c r="G491">
        <v>1</v>
      </c>
      <c r="H491">
        <v>1</v>
      </c>
      <c r="I491" t="s">
        <v>527</v>
      </c>
      <c r="J491">
        <v>15.9</v>
      </c>
      <c r="L491" t="s">
        <v>20</v>
      </c>
      <c r="M491">
        <v>3</v>
      </c>
      <c r="N491">
        <f>_xlfn.IFNA(VLOOKUP(D491,'[1]male names'!A:E,5,FALSE),0)</f>
        <v>0</v>
      </c>
      <c r="O491">
        <f>SUMIFS('[1]female names parantheses'!E:E,'[1]female names parantheses'!A:A,[1]Sheet1!D491)</f>
        <v>0</v>
      </c>
      <c r="P491">
        <f>_xlfn.IFNA(VLOOKUP(LEFT(K491,1),[1]top!$M$1:$N$8,2,FALSE),VLOOKUP(C491,[1]top!$N$10:$P$12,3,FALSE))</f>
        <v>0.19999999999999998</v>
      </c>
      <c r="Q491">
        <f t="shared" si="7"/>
        <v>0.5</v>
      </c>
    </row>
    <row r="492" spans="1:17" x14ac:dyDescent="0.35">
      <c r="A492">
        <v>491</v>
      </c>
      <c r="B492">
        <v>0</v>
      </c>
      <c r="C492">
        <v>3</v>
      </c>
      <c r="D492" t="s">
        <v>710</v>
      </c>
      <c r="E492" t="s">
        <v>18</v>
      </c>
      <c r="G492">
        <v>1</v>
      </c>
      <c r="H492">
        <v>0</v>
      </c>
      <c r="I492">
        <v>65304</v>
      </c>
      <c r="J492">
        <v>19.966699999999999</v>
      </c>
      <c r="L492" t="s">
        <v>20</v>
      </c>
      <c r="M492">
        <v>1</v>
      </c>
      <c r="N492">
        <f>_xlfn.IFNA(VLOOKUP(D492,'[1]male names'!A:E,5,FALSE),0)</f>
        <v>0</v>
      </c>
      <c r="O492">
        <f>SUMIFS('[1]female names parantheses'!E:E,'[1]female names parantheses'!A:A,[1]Sheet1!D492)</f>
        <v>0</v>
      </c>
      <c r="P492">
        <f>_xlfn.IFNA(VLOOKUP(LEFT(K492,1),[1]top!$M$1:$N$8,2,FALSE),VLOOKUP(C492,[1]top!$N$10:$P$12,3,FALSE))</f>
        <v>0.19999999999999998</v>
      </c>
      <c r="Q492">
        <f t="shared" si="7"/>
        <v>0.5</v>
      </c>
    </row>
    <row r="493" spans="1:17" x14ac:dyDescent="0.35">
      <c r="A493">
        <v>492</v>
      </c>
      <c r="B493">
        <v>0</v>
      </c>
      <c r="C493">
        <v>3</v>
      </c>
      <c r="D493" t="s">
        <v>711</v>
      </c>
      <c r="E493" t="s">
        <v>18</v>
      </c>
      <c r="F493">
        <v>21</v>
      </c>
      <c r="G493">
        <v>0</v>
      </c>
      <c r="H493">
        <v>0</v>
      </c>
      <c r="I493" t="s">
        <v>712</v>
      </c>
      <c r="J493">
        <v>7.25</v>
      </c>
      <c r="L493" t="s">
        <v>20</v>
      </c>
      <c r="M493">
        <v>1</v>
      </c>
      <c r="N493">
        <f>_xlfn.IFNA(VLOOKUP(D493,'[1]male names'!A:E,5,FALSE),0)</f>
        <v>0</v>
      </c>
      <c r="O493">
        <f>SUMIFS('[1]female names parantheses'!E:E,'[1]female names parantheses'!A:A,[1]Sheet1!D493)</f>
        <v>0</v>
      </c>
      <c r="P493">
        <f>_xlfn.IFNA(VLOOKUP(LEFT(K493,1),[1]top!$M$1:$N$8,2,FALSE),VLOOKUP(C493,[1]top!$N$10:$P$12,3,FALSE))</f>
        <v>0.19999999999999998</v>
      </c>
      <c r="Q493">
        <f t="shared" si="7"/>
        <v>0.5</v>
      </c>
    </row>
    <row r="494" spans="1:17" x14ac:dyDescent="0.35">
      <c r="A494">
        <v>493</v>
      </c>
      <c r="B494">
        <v>0</v>
      </c>
      <c r="C494">
        <v>1</v>
      </c>
      <c r="D494" t="s">
        <v>713</v>
      </c>
      <c r="E494" t="s">
        <v>18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714</v>
      </c>
      <c r="L494" t="s">
        <v>20</v>
      </c>
      <c r="M494">
        <v>1</v>
      </c>
      <c r="N494">
        <f>_xlfn.IFNA(VLOOKUP(D494,'[1]male names'!A:E,5,FALSE),0)</f>
        <v>0</v>
      </c>
      <c r="O494">
        <f>SUMIFS('[1]female names parantheses'!E:E,'[1]female names parantheses'!A:A,[1]Sheet1!D494)</f>
        <v>0</v>
      </c>
      <c r="P494">
        <f>_xlfn.IFNA(VLOOKUP(LEFT(K494,1),[1]top!$M$1:$N$8,2,FALSE),VLOOKUP(C494,[1]top!$N$10:$P$12,3,FALSE))</f>
        <v>0.5</v>
      </c>
      <c r="Q494">
        <f t="shared" si="7"/>
        <v>9.0090090090090086E-2</v>
      </c>
    </row>
    <row r="495" spans="1:17" x14ac:dyDescent="0.35">
      <c r="A495">
        <v>494</v>
      </c>
      <c r="B495">
        <v>0</v>
      </c>
      <c r="C495">
        <v>1</v>
      </c>
      <c r="D495" t="s">
        <v>715</v>
      </c>
      <c r="E495" t="s">
        <v>18</v>
      </c>
      <c r="F495">
        <v>71</v>
      </c>
      <c r="G495">
        <v>0</v>
      </c>
      <c r="H495">
        <v>0</v>
      </c>
      <c r="I495" t="s">
        <v>716</v>
      </c>
      <c r="J495">
        <v>49.504199999999997</v>
      </c>
      <c r="L495" t="s">
        <v>25</v>
      </c>
      <c r="M495">
        <v>1</v>
      </c>
      <c r="N495">
        <f>_xlfn.IFNA(VLOOKUP(D495,'[1]male names'!A:E,5,FALSE),0)</f>
        <v>0</v>
      </c>
      <c r="O495">
        <f>SUMIFS('[1]female names parantheses'!E:E,'[1]female names parantheses'!A:A,[1]Sheet1!D495)</f>
        <v>0</v>
      </c>
      <c r="P495">
        <f>_xlfn.IFNA(VLOOKUP(LEFT(K495,1),[1]top!$M$1:$N$8,2,FALSE),VLOOKUP(C495,[1]top!$N$10:$P$12,3,FALSE))</f>
        <v>0.49999999999999989</v>
      </c>
      <c r="Q495">
        <f t="shared" si="7"/>
        <v>0.5</v>
      </c>
    </row>
    <row r="496" spans="1:17" x14ac:dyDescent="0.35">
      <c r="A496">
        <v>495</v>
      </c>
      <c r="B496">
        <v>0</v>
      </c>
      <c r="C496">
        <v>3</v>
      </c>
      <c r="D496" t="s">
        <v>717</v>
      </c>
      <c r="E496" t="s">
        <v>18</v>
      </c>
      <c r="F496">
        <v>21</v>
      </c>
      <c r="G496">
        <v>0</v>
      </c>
      <c r="H496">
        <v>0</v>
      </c>
      <c r="I496" t="s">
        <v>718</v>
      </c>
      <c r="J496">
        <v>8.0500000000000007</v>
      </c>
      <c r="L496" t="s">
        <v>20</v>
      </c>
      <c r="M496">
        <v>1</v>
      </c>
      <c r="N496">
        <f>_xlfn.IFNA(VLOOKUP(D496,'[1]male names'!A:E,5,FALSE),0)</f>
        <v>0</v>
      </c>
      <c r="O496">
        <f>SUMIFS('[1]female names parantheses'!E:E,'[1]female names parantheses'!A:A,[1]Sheet1!D496)</f>
        <v>0</v>
      </c>
      <c r="P496">
        <f>_xlfn.IFNA(VLOOKUP(LEFT(K496,1),[1]top!$M$1:$N$8,2,FALSE),VLOOKUP(C496,[1]top!$N$10:$P$12,3,FALSE))</f>
        <v>0.19999999999999998</v>
      </c>
      <c r="Q496">
        <f t="shared" si="7"/>
        <v>0.5</v>
      </c>
    </row>
    <row r="497" spans="1:17" x14ac:dyDescent="0.35">
      <c r="A497">
        <v>496</v>
      </c>
      <c r="B497">
        <v>0</v>
      </c>
      <c r="C497">
        <v>3</v>
      </c>
      <c r="D497" t="s">
        <v>719</v>
      </c>
      <c r="E497" t="s">
        <v>18</v>
      </c>
      <c r="G497">
        <v>0</v>
      </c>
      <c r="H497">
        <v>0</v>
      </c>
      <c r="I497">
        <v>2627</v>
      </c>
      <c r="J497">
        <v>14.458299999999999</v>
      </c>
      <c r="L497" t="s">
        <v>25</v>
      </c>
      <c r="M497">
        <v>2</v>
      </c>
      <c r="N497">
        <f>_xlfn.IFNA(VLOOKUP(D497,'[1]male names'!A:E,5,FALSE),0)</f>
        <v>0</v>
      </c>
      <c r="O497">
        <f>SUMIFS('[1]female names parantheses'!E:E,'[1]female names parantheses'!A:A,[1]Sheet1!D497)</f>
        <v>0</v>
      </c>
      <c r="P497">
        <f>_xlfn.IFNA(VLOOKUP(LEFT(K497,1),[1]top!$M$1:$N$8,2,FALSE),VLOOKUP(C497,[1]top!$N$10:$P$12,3,FALSE))</f>
        <v>0.19999999999999998</v>
      </c>
      <c r="Q497">
        <f t="shared" si="7"/>
        <v>0.5</v>
      </c>
    </row>
    <row r="498" spans="1:17" x14ac:dyDescent="0.35">
      <c r="A498">
        <v>497</v>
      </c>
      <c r="B498">
        <v>1</v>
      </c>
      <c r="C498">
        <v>1</v>
      </c>
      <c r="D498" t="s">
        <v>720</v>
      </c>
      <c r="E498" t="s">
        <v>22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721</v>
      </c>
      <c r="L498" t="s">
        <v>25</v>
      </c>
      <c r="M498">
        <v>2</v>
      </c>
      <c r="N498">
        <f>_xlfn.IFNA(VLOOKUP(D498,'[1]male names'!A:E,5,FALSE),0)</f>
        <v>0</v>
      </c>
      <c r="O498">
        <f>SUMIFS('[1]female names parantheses'!E:E,'[1]female names parantheses'!A:A,[1]Sheet1!D498)</f>
        <v>0</v>
      </c>
      <c r="P498">
        <f>_xlfn.IFNA(VLOOKUP(LEFT(K498,1),[1]top!$M$1:$N$8,2,FALSE),VLOOKUP(C498,[1]top!$N$10:$P$12,3,FALSE))</f>
        <v>0.4</v>
      </c>
      <c r="Q498">
        <f t="shared" si="7"/>
        <v>6.3291139240506333E-2</v>
      </c>
    </row>
    <row r="499" spans="1:17" x14ac:dyDescent="0.35">
      <c r="A499">
        <v>498</v>
      </c>
      <c r="B499">
        <v>0</v>
      </c>
      <c r="C499">
        <v>3</v>
      </c>
      <c r="D499" t="s">
        <v>722</v>
      </c>
      <c r="E499" t="s">
        <v>18</v>
      </c>
      <c r="G499">
        <v>0</v>
      </c>
      <c r="H499">
        <v>0</v>
      </c>
      <c r="I499" t="s">
        <v>723</v>
      </c>
      <c r="J499">
        <v>15.1</v>
      </c>
      <c r="L499" t="s">
        <v>20</v>
      </c>
      <c r="M499">
        <v>2</v>
      </c>
      <c r="N499">
        <f>_xlfn.IFNA(VLOOKUP(D499,'[1]male names'!A:E,5,FALSE),0)</f>
        <v>0</v>
      </c>
      <c r="O499">
        <f>SUMIFS('[1]female names parantheses'!E:E,'[1]female names parantheses'!A:A,[1]Sheet1!D499)</f>
        <v>0</v>
      </c>
      <c r="P499">
        <f>_xlfn.IFNA(VLOOKUP(LEFT(K499,1),[1]top!$M$1:$N$8,2,FALSE),VLOOKUP(C499,[1]top!$N$10:$P$12,3,FALSE))</f>
        <v>0.19999999999999998</v>
      </c>
      <c r="Q499">
        <f t="shared" si="7"/>
        <v>0.5</v>
      </c>
    </row>
    <row r="500" spans="1:17" x14ac:dyDescent="0.35">
      <c r="A500">
        <v>499</v>
      </c>
      <c r="B500">
        <v>0</v>
      </c>
      <c r="C500">
        <v>1</v>
      </c>
      <c r="D500" t="s">
        <v>724</v>
      </c>
      <c r="E500" t="s">
        <v>22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s="1" t="s">
        <v>454</v>
      </c>
      <c r="L500" t="s">
        <v>20</v>
      </c>
      <c r="M500">
        <v>6</v>
      </c>
      <c r="N500">
        <f>_xlfn.IFNA(VLOOKUP(D500,'[1]male names'!A:E,5,FALSE),0)</f>
        <v>0</v>
      </c>
      <c r="O500">
        <f>SUMIFS('[1]female names parantheses'!E:E,'[1]female names parantheses'!A:A,[1]Sheet1!D500)</f>
        <v>1</v>
      </c>
      <c r="P500">
        <f>_xlfn.IFNA(VLOOKUP(LEFT(K500,1),[1]top!$M$1:$N$8,2,FALSE),VLOOKUP(C500,[1]top!$N$10:$P$12,3,FALSE))</f>
        <v>0.5</v>
      </c>
      <c r="Q500" s="1">
        <f>22/333</f>
        <v>6.6066066066066062E-2</v>
      </c>
    </row>
    <row r="501" spans="1:17" x14ac:dyDescent="0.35">
      <c r="A501">
        <v>500</v>
      </c>
      <c r="B501">
        <v>0</v>
      </c>
      <c r="C501">
        <v>3</v>
      </c>
      <c r="D501" t="s">
        <v>725</v>
      </c>
      <c r="E501" t="s">
        <v>18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20</v>
      </c>
      <c r="M501">
        <v>1</v>
      </c>
      <c r="N501">
        <f>_xlfn.IFNA(VLOOKUP(D501,'[1]male names'!A:E,5,FALSE),0)</f>
        <v>0</v>
      </c>
      <c r="O501">
        <f>SUMIFS('[1]female names parantheses'!E:E,'[1]female names parantheses'!A:A,[1]Sheet1!D501)</f>
        <v>0</v>
      </c>
      <c r="P501">
        <f>_xlfn.IFNA(VLOOKUP(LEFT(K501,1),[1]top!$M$1:$N$8,2,FALSE),VLOOKUP(C501,[1]top!$N$10:$P$12,3,FALSE))</f>
        <v>0.19999999999999998</v>
      </c>
      <c r="Q501">
        <f t="shared" si="7"/>
        <v>0.5</v>
      </c>
    </row>
    <row r="502" spans="1:17" x14ac:dyDescent="0.35">
      <c r="A502">
        <v>501</v>
      </c>
      <c r="B502">
        <v>0</v>
      </c>
      <c r="C502">
        <v>3</v>
      </c>
      <c r="D502" t="s">
        <v>726</v>
      </c>
      <c r="E502" t="s">
        <v>18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20</v>
      </c>
      <c r="M502">
        <v>1</v>
      </c>
      <c r="N502">
        <f>_xlfn.IFNA(VLOOKUP(D502,'[1]male names'!A:E,5,FALSE),0)</f>
        <v>0</v>
      </c>
      <c r="O502">
        <f>SUMIFS('[1]female names parantheses'!E:E,'[1]female names parantheses'!A:A,[1]Sheet1!D502)</f>
        <v>0</v>
      </c>
      <c r="P502">
        <f>_xlfn.IFNA(VLOOKUP(LEFT(K502,1),[1]top!$M$1:$N$8,2,FALSE),VLOOKUP(C502,[1]top!$N$10:$P$12,3,FALSE))</f>
        <v>0.19999999999999998</v>
      </c>
      <c r="Q502">
        <f t="shared" si="7"/>
        <v>0.5</v>
      </c>
    </row>
    <row r="503" spans="1:17" x14ac:dyDescent="0.35">
      <c r="A503">
        <v>502</v>
      </c>
      <c r="B503">
        <v>0</v>
      </c>
      <c r="C503">
        <v>3</v>
      </c>
      <c r="D503" t="s">
        <v>727</v>
      </c>
      <c r="E503" t="s">
        <v>22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32</v>
      </c>
      <c r="M503">
        <v>1</v>
      </c>
      <c r="N503">
        <f>_xlfn.IFNA(VLOOKUP(D503,'[1]male names'!A:E,5,FALSE),0)</f>
        <v>0</v>
      </c>
      <c r="O503">
        <f>SUMIFS('[1]female names parantheses'!E:E,'[1]female names parantheses'!A:A,[1]Sheet1!D503)</f>
        <v>0</v>
      </c>
      <c r="P503">
        <f>_xlfn.IFNA(VLOOKUP(LEFT(K503,1),[1]top!$M$1:$N$8,2,FALSE),VLOOKUP(C503,[1]top!$N$10:$P$12,3,FALSE))</f>
        <v>0.19999999999999998</v>
      </c>
      <c r="Q503">
        <f t="shared" si="7"/>
        <v>0.5</v>
      </c>
    </row>
    <row r="504" spans="1:17" x14ac:dyDescent="0.35">
      <c r="A504">
        <v>503</v>
      </c>
      <c r="B504">
        <v>0</v>
      </c>
      <c r="C504">
        <v>3</v>
      </c>
      <c r="D504" t="s">
        <v>728</v>
      </c>
      <c r="E504" t="s">
        <v>22</v>
      </c>
      <c r="G504">
        <v>0</v>
      </c>
      <c r="H504">
        <v>0</v>
      </c>
      <c r="I504">
        <v>330909</v>
      </c>
      <c r="J504">
        <v>7.6292</v>
      </c>
      <c r="L504" t="s">
        <v>32</v>
      </c>
      <c r="M504">
        <v>1</v>
      </c>
      <c r="N504">
        <f>_xlfn.IFNA(VLOOKUP(D504,'[1]male names'!A:E,5,FALSE),0)</f>
        <v>0</v>
      </c>
      <c r="O504">
        <f>SUMIFS('[1]female names parantheses'!E:E,'[1]female names parantheses'!A:A,[1]Sheet1!D504)</f>
        <v>0</v>
      </c>
      <c r="P504">
        <f>_xlfn.IFNA(VLOOKUP(LEFT(K504,1),[1]top!$M$1:$N$8,2,FALSE),VLOOKUP(C504,[1]top!$N$10:$P$12,3,FALSE))</f>
        <v>0.19999999999999998</v>
      </c>
      <c r="Q504">
        <f t="shared" si="7"/>
        <v>0.5</v>
      </c>
    </row>
    <row r="505" spans="1:17" x14ac:dyDescent="0.35">
      <c r="A505">
        <v>504</v>
      </c>
      <c r="B505">
        <v>0</v>
      </c>
      <c r="C505">
        <v>3</v>
      </c>
      <c r="D505" t="s">
        <v>729</v>
      </c>
      <c r="E505" t="s">
        <v>22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20</v>
      </c>
      <c r="M505">
        <v>1</v>
      </c>
      <c r="N505">
        <f>_xlfn.IFNA(VLOOKUP(D505,'[1]male names'!A:E,5,FALSE),0)</f>
        <v>0</v>
      </c>
      <c r="O505">
        <f>SUMIFS('[1]female names parantheses'!E:E,'[1]female names parantheses'!A:A,[1]Sheet1!D505)</f>
        <v>0</v>
      </c>
      <c r="P505">
        <f>_xlfn.IFNA(VLOOKUP(LEFT(K505,1),[1]top!$M$1:$N$8,2,FALSE),VLOOKUP(C505,[1]top!$N$10:$P$12,3,FALSE))</f>
        <v>0.19999999999999998</v>
      </c>
      <c r="Q505">
        <f t="shared" si="7"/>
        <v>0.5</v>
      </c>
    </row>
    <row r="506" spans="1:17" x14ac:dyDescent="0.35">
      <c r="A506">
        <v>505</v>
      </c>
      <c r="B506">
        <v>1</v>
      </c>
      <c r="C506">
        <v>1</v>
      </c>
      <c r="D506" t="s">
        <v>730</v>
      </c>
      <c r="E506" t="s">
        <v>22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731</v>
      </c>
      <c r="L506" t="s">
        <v>20</v>
      </c>
      <c r="M506">
        <v>3</v>
      </c>
      <c r="N506">
        <f>_xlfn.IFNA(VLOOKUP(D506,'[1]male names'!A:E,5,FALSE),0)</f>
        <v>0</v>
      </c>
      <c r="O506">
        <f>SUMIFS('[1]female names parantheses'!E:E,'[1]female names parantheses'!A:A,[1]Sheet1!D506)</f>
        <v>0</v>
      </c>
      <c r="P506">
        <f>_xlfn.IFNA(VLOOKUP(LEFT(K506,1),[1]top!$M$1:$N$8,2,FALSE),VLOOKUP(C506,[1]top!$N$10:$P$12,3,FALSE))</f>
        <v>0.6</v>
      </c>
      <c r="Q506">
        <f t="shared" si="7"/>
        <v>0.28727272727272729</v>
      </c>
    </row>
    <row r="507" spans="1:17" x14ac:dyDescent="0.35">
      <c r="A507">
        <v>506</v>
      </c>
      <c r="B507">
        <v>0</v>
      </c>
      <c r="C507">
        <v>1</v>
      </c>
      <c r="D507" t="s">
        <v>732</v>
      </c>
      <c r="E507" t="s">
        <v>18</v>
      </c>
      <c r="F507">
        <v>18</v>
      </c>
      <c r="G507">
        <v>1</v>
      </c>
      <c r="H507">
        <v>0</v>
      </c>
      <c r="I507" t="s">
        <v>467</v>
      </c>
      <c r="J507">
        <v>108.9</v>
      </c>
      <c r="K507" t="s">
        <v>468</v>
      </c>
      <c r="L507" t="s">
        <v>25</v>
      </c>
      <c r="M507">
        <v>3</v>
      </c>
      <c r="N507">
        <f>_xlfn.IFNA(VLOOKUP(D507,'[1]male names'!A:E,5,FALSE),0)</f>
        <v>1</v>
      </c>
      <c r="O507">
        <f>SUMIFS('[1]female names parantheses'!E:E,'[1]female names parantheses'!A:A,[1]Sheet1!D507)</f>
        <v>0</v>
      </c>
      <c r="P507">
        <f>_xlfn.IFNA(VLOOKUP(LEFT(K507,1),[1]top!$M$1:$N$8,2,FALSE),VLOOKUP(C507,[1]top!$N$10:$P$12,3,FALSE))</f>
        <v>0.5</v>
      </c>
      <c r="Q507">
        <f t="shared" si="7"/>
        <v>0.19519519519519518</v>
      </c>
    </row>
    <row r="508" spans="1:17" x14ac:dyDescent="0.35">
      <c r="A508">
        <v>507</v>
      </c>
      <c r="B508">
        <v>1</v>
      </c>
      <c r="C508">
        <v>2</v>
      </c>
      <c r="D508" t="s">
        <v>733</v>
      </c>
      <c r="E508" t="s">
        <v>22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20</v>
      </c>
      <c r="M508">
        <v>3</v>
      </c>
      <c r="N508">
        <f>_xlfn.IFNA(VLOOKUP(D508,'[1]male names'!A:E,5,FALSE),0)</f>
        <v>0</v>
      </c>
      <c r="O508">
        <f>SUMIFS('[1]female names parantheses'!E:E,'[1]female names parantheses'!A:A,[1]Sheet1!D508)</f>
        <v>0</v>
      </c>
      <c r="P508">
        <f>_xlfn.IFNA(VLOOKUP(LEFT(K508,1),[1]top!$M$1:$N$8,2,FALSE),VLOOKUP(C508,[1]top!$N$10:$P$12,3,FALSE))</f>
        <v>0.3</v>
      </c>
      <c r="Q508">
        <f t="shared" si="7"/>
        <v>0.5</v>
      </c>
    </row>
    <row r="509" spans="1:17" x14ac:dyDescent="0.35">
      <c r="A509">
        <v>508</v>
      </c>
      <c r="B509">
        <v>1</v>
      </c>
      <c r="C509">
        <v>1</v>
      </c>
      <c r="D509" t="s">
        <v>734</v>
      </c>
      <c r="E509" t="s">
        <v>18</v>
      </c>
      <c r="G509">
        <v>0</v>
      </c>
      <c r="H509">
        <v>0</v>
      </c>
      <c r="I509">
        <v>111427</v>
      </c>
      <c r="J509">
        <v>26.55</v>
      </c>
      <c r="L509" t="s">
        <v>20</v>
      </c>
      <c r="M509">
        <v>1</v>
      </c>
      <c r="N509">
        <f>_xlfn.IFNA(VLOOKUP(D509,'[1]male names'!A:E,5,FALSE),0)</f>
        <v>0</v>
      </c>
      <c r="O509">
        <f>SUMIFS('[1]female names parantheses'!E:E,'[1]female names parantheses'!A:A,[1]Sheet1!D509)</f>
        <v>0</v>
      </c>
      <c r="P509">
        <f>_xlfn.IFNA(VLOOKUP(LEFT(K509,1),[1]top!$M$1:$N$8,2,FALSE),VLOOKUP(C509,[1]top!$N$10:$P$12,3,FALSE))</f>
        <v>0.49999999999999989</v>
      </c>
      <c r="Q509">
        <f t="shared" si="7"/>
        <v>0.5</v>
      </c>
    </row>
    <row r="510" spans="1:17" x14ac:dyDescent="0.35">
      <c r="A510">
        <v>509</v>
      </c>
      <c r="B510">
        <v>0</v>
      </c>
      <c r="C510">
        <v>3</v>
      </c>
      <c r="D510" t="s">
        <v>735</v>
      </c>
      <c r="E510" t="s">
        <v>18</v>
      </c>
      <c r="F510">
        <v>28</v>
      </c>
      <c r="G510">
        <v>0</v>
      </c>
      <c r="H510">
        <v>0</v>
      </c>
      <c r="I510" t="s">
        <v>736</v>
      </c>
      <c r="J510">
        <v>22.524999999999999</v>
      </c>
      <c r="L510" t="s">
        <v>20</v>
      </c>
      <c r="M510">
        <v>3</v>
      </c>
      <c r="N510">
        <f>_xlfn.IFNA(VLOOKUP(D510,'[1]male names'!A:E,5,FALSE),0)</f>
        <v>0</v>
      </c>
      <c r="O510">
        <f>SUMIFS('[1]female names parantheses'!E:E,'[1]female names parantheses'!A:A,[1]Sheet1!D510)</f>
        <v>0</v>
      </c>
      <c r="P510">
        <f>_xlfn.IFNA(VLOOKUP(LEFT(K510,1),[1]top!$M$1:$N$8,2,FALSE),VLOOKUP(C510,[1]top!$N$10:$P$12,3,FALSE))</f>
        <v>0.19999999999999998</v>
      </c>
      <c r="Q510">
        <f t="shared" si="7"/>
        <v>0.5</v>
      </c>
    </row>
    <row r="511" spans="1:17" x14ac:dyDescent="0.35">
      <c r="A511">
        <v>510</v>
      </c>
      <c r="B511">
        <v>1</v>
      </c>
      <c r="C511">
        <v>3</v>
      </c>
      <c r="D511" t="s">
        <v>737</v>
      </c>
      <c r="E511" t="s">
        <v>18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20</v>
      </c>
      <c r="M511">
        <v>8</v>
      </c>
      <c r="N511">
        <f>_xlfn.IFNA(VLOOKUP(D511,'[1]male names'!A:E,5,FALSE),0)</f>
        <v>0</v>
      </c>
      <c r="O511">
        <f>SUMIFS('[1]female names parantheses'!E:E,'[1]female names parantheses'!A:A,[1]Sheet1!D511)</f>
        <v>0</v>
      </c>
      <c r="P511">
        <f>_xlfn.IFNA(VLOOKUP(LEFT(K511,1),[1]top!$M$1:$N$8,2,FALSE),VLOOKUP(C511,[1]top!$N$10:$P$12,3,FALSE))</f>
        <v>0.19999999999999998</v>
      </c>
      <c r="Q511">
        <f t="shared" si="7"/>
        <v>0.5</v>
      </c>
    </row>
    <row r="512" spans="1:17" x14ac:dyDescent="0.35">
      <c r="A512">
        <v>511</v>
      </c>
      <c r="B512">
        <v>1</v>
      </c>
      <c r="C512">
        <v>3</v>
      </c>
      <c r="D512" t="s">
        <v>738</v>
      </c>
      <c r="E512" t="s">
        <v>18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32</v>
      </c>
      <c r="M512">
        <v>1</v>
      </c>
      <c r="N512">
        <f>_xlfn.IFNA(VLOOKUP(D512,'[1]male names'!A:E,5,FALSE),0)</f>
        <v>0</v>
      </c>
      <c r="O512">
        <f>SUMIFS('[1]female names parantheses'!E:E,'[1]female names parantheses'!A:A,[1]Sheet1!D512)</f>
        <v>0</v>
      </c>
      <c r="P512">
        <f>_xlfn.IFNA(VLOOKUP(LEFT(K512,1),[1]top!$M$1:$N$8,2,FALSE),VLOOKUP(C512,[1]top!$N$10:$P$12,3,FALSE))</f>
        <v>0.19999999999999998</v>
      </c>
      <c r="Q512">
        <f t="shared" si="7"/>
        <v>0.5</v>
      </c>
    </row>
    <row r="513" spans="1:17" x14ac:dyDescent="0.35">
      <c r="A513">
        <v>512</v>
      </c>
      <c r="B513">
        <v>0</v>
      </c>
      <c r="C513">
        <v>3</v>
      </c>
      <c r="D513" t="s">
        <v>739</v>
      </c>
      <c r="E513" t="s">
        <v>18</v>
      </c>
      <c r="G513">
        <v>0</v>
      </c>
      <c r="H513">
        <v>0</v>
      </c>
      <c r="I513" t="s">
        <v>740</v>
      </c>
      <c r="J513">
        <v>8.0500000000000007</v>
      </c>
      <c r="L513" t="s">
        <v>20</v>
      </c>
      <c r="M513">
        <v>1</v>
      </c>
      <c r="N513">
        <f>_xlfn.IFNA(VLOOKUP(D513,'[1]male names'!A:E,5,FALSE),0)</f>
        <v>0</v>
      </c>
      <c r="O513">
        <f>SUMIFS('[1]female names parantheses'!E:E,'[1]female names parantheses'!A:A,[1]Sheet1!D513)</f>
        <v>0</v>
      </c>
      <c r="P513">
        <f>_xlfn.IFNA(VLOOKUP(LEFT(K513,1),[1]top!$M$1:$N$8,2,FALSE),VLOOKUP(C513,[1]top!$N$10:$P$12,3,FALSE))</f>
        <v>0.19999999999999998</v>
      </c>
      <c r="Q513">
        <f t="shared" si="7"/>
        <v>0.5</v>
      </c>
    </row>
    <row r="514" spans="1:17" x14ac:dyDescent="0.35">
      <c r="A514">
        <v>513</v>
      </c>
      <c r="B514">
        <v>1</v>
      </c>
      <c r="C514">
        <v>1</v>
      </c>
      <c r="D514" t="s">
        <v>741</v>
      </c>
      <c r="E514" t="s">
        <v>18</v>
      </c>
      <c r="F514">
        <v>36</v>
      </c>
      <c r="G514">
        <v>0</v>
      </c>
      <c r="H514">
        <v>0</v>
      </c>
      <c r="I514" t="s">
        <v>742</v>
      </c>
      <c r="J514">
        <v>26.287500000000001</v>
      </c>
      <c r="K514" t="s">
        <v>743</v>
      </c>
      <c r="L514" t="s">
        <v>20</v>
      </c>
      <c r="M514">
        <v>1</v>
      </c>
      <c r="N514">
        <f>_xlfn.IFNA(VLOOKUP(D514,'[1]male names'!A:E,5,FALSE),0)</f>
        <v>0</v>
      </c>
      <c r="O514">
        <f>SUMIFS('[1]female names parantheses'!E:E,'[1]female names parantheses'!A:A,[1]Sheet1!D514)</f>
        <v>0</v>
      </c>
      <c r="P514">
        <f>_xlfn.IFNA(VLOOKUP(LEFT(K514,1),[1]top!$M$1:$N$8,2,FALSE),VLOOKUP(C514,[1]top!$N$10:$P$12,3,FALSE))</f>
        <v>0.3</v>
      </c>
      <c r="Q514">
        <f t="shared" si="7"/>
        <v>0.9</v>
      </c>
    </row>
    <row r="515" spans="1:17" x14ac:dyDescent="0.35">
      <c r="A515">
        <v>514</v>
      </c>
      <c r="B515">
        <v>1</v>
      </c>
      <c r="C515">
        <v>1</v>
      </c>
      <c r="D515" t="s">
        <v>744</v>
      </c>
      <c r="E515" t="s">
        <v>22</v>
      </c>
      <c r="F515">
        <v>54</v>
      </c>
      <c r="G515">
        <v>1</v>
      </c>
      <c r="H515">
        <v>0</v>
      </c>
      <c r="I515" t="s">
        <v>745</v>
      </c>
      <c r="J515">
        <v>59.4</v>
      </c>
      <c r="L515" t="s">
        <v>25</v>
      </c>
      <c r="M515">
        <v>2</v>
      </c>
      <c r="N515">
        <f>_xlfn.IFNA(VLOOKUP(D515,'[1]male names'!A:E,5,FALSE),0)</f>
        <v>0</v>
      </c>
      <c r="O515">
        <f>SUMIFS('[1]female names parantheses'!E:E,'[1]female names parantheses'!A:A,[1]Sheet1!D515)</f>
        <v>1</v>
      </c>
      <c r="P515">
        <f>_xlfn.IFNA(VLOOKUP(LEFT(K515,1),[1]top!$M$1:$N$8,2,FALSE),VLOOKUP(C515,[1]top!$N$10:$P$12,3,FALSE))</f>
        <v>0.49999999999999989</v>
      </c>
      <c r="Q515">
        <f t="shared" si="7"/>
        <v>0.5</v>
      </c>
    </row>
    <row r="516" spans="1:17" x14ac:dyDescent="0.35">
      <c r="A516">
        <v>515</v>
      </c>
      <c r="B516">
        <v>0</v>
      </c>
      <c r="C516">
        <v>3</v>
      </c>
      <c r="D516" t="s">
        <v>746</v>
      </c>
      <c r="E516" t="s">
        <v>18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20</v>
      </c>
      <c r="M516">
        <v>1</v>
      </c>
      <c r="N516">
        <f>_xlfn.IFNA(VLOOKUP(D516,'[1]male names'!A:E,5,FALSE),0)</f>
        <v>0</v>
      </c>
      <c r="O516">
        <f>SUMIFS('[1]female names parantheses'!E:E,'[1]female names parantheses'!A:A,[1]Sheet1!D516)</f>
        <v>0</v>
      </c>
      <c r="P516">
        <f>_xlfn.IFNA(VLOOKUP(LEFT(K516,1),[1]top!$M$1:$N$8,2,FALSE),VLOOKUP(C516,[1]top!$N$10:$P$12,3,FALSE))</f>
        <v>0.19999999999999998</v>
      </c>
      <c r="Q516">
        <f t="shared" si="7"/>
        <v>0.5</v>
      </c>
    </row>
    <row r="517" spans="1:17" x14ac:dyDescent="0.35">
      <c r="A517">
        <v>516</v>
      </c>
      <c r="B517">
        <v>0</v>
      </c>
      <c r="C517">
        <v>1</v>
      </c>
      <c r="D517" t="s">
        <v>747</v>
      </c>
      <c r="E517" t="s">
        <v>18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748</v>
      </c>
      <c r="L517" t="s">
        <v>20</v>
      </c>
      <c r="M517">
        <v>1</v>
      </c>
      <c r="N517">
        <f>_xlfn.IFNA(VLOOKUP(D517,'[1]male names'!A:E,5,FALSE),0)</f>
        <v>0</v>
      </c>
      <c r="O517">
        <f>SUMIFS('[1]female names parantheses'!E:E,'[1]female names parantheses'!A:A,[1]Sheet1!D517)</f>
        <v>0</v>
      </c>
      <c r="P517">
        <f>_xlfn.IFNA(VLOOKUP(LEFT(K517,1),[1]top!$M$1:$N$8,2,FALSE),VLOOKUP(C517,[1]top!$N$10:$P$12,3,FALSE))</f>
        <v>0.4</v>
      </c>
      <c r="Q517">
        <f t="shared" si="7"/>
        <v>0.14556962025316456</v>
      </c>
    </row>
    <row r="518" spans="1:17" x14ac:dyDescent="0.35">
      <c r="A518">
        <v>517</v>
      </c>
      <c r="B518">
        <v>1</v>
      </c>
      <c r="C518">
        <v>2</v>
      </c>
      <c r="D518" t="s">
        <v>749</v>
      </c>
      <c r="E518" t="s">
        <v>22</v>
      </c>
      <c r="F518">
        <v>34</v>
      </c>
      <c r="G518">
        <v>0</v>
      </c>
      <c r="H518">
        <v>0</v>
      </c>
      <c r="I518" t="s">
        <v>750</v>
      </c>
      <c r="J518">
        <v>10.5</v>
      </c>
      <c r="K518" t="s">
        <v>122</v>
      </c>
      <c r="L518" t="s">
        <v>20</v>
      </c>
      <c r="M518">
        <v>1</v>
      </c>
      <c r="N518">
        <f>_xlfn.IFNA(VLOOKUP(D518,'[1]male names'!A:E,5,FALSE),0)</f>
        <v>0</v>
      </c>
      <c r="O518">
        <f>SUMIFS('[1]female names parantheses'!E:E,'[1]female names parantheses'!A:A,[1]Sheet1!D518)</f>
        <v>0</v>
      </c>
      <c r="P518">
        <f>_xlfn.IFNA(VLOOKUP(LEFT(K518,1),[1]top!$M$1:$N$8,2,FALSE),VLOOKUP(C518,[1]top!$N$10:$P$12,3,FALSE))</f>
        <v>0.2</v>
      </c>
      <c r="Q518">
        <f t="shared" ref="Q518:Q581" si="8">IF(ISBLANK(K518),0.5,
IF(LEFT(K518,1)="A",MID(K518,2,LEN(K518))/292,
IF(LEFT(K518,1)="B",MID(K518,2,LEN(K518))/275,
IF(LEFT(K518,1)="C",MID(K518,2,LEN(K518))/333,
IF(LEFT(K518,1)="D",MID(K518,2,LEN(K518))/316,
IF(LEFT(K518,1)="E",0.9,
IF(LEFT(K518,1)="F",0.9,
IF(LEFT(K518,1)="G",0.1,0.5
))))))))</f>
        <v>0.9</v>
      </c>
    </row>
    <row r="519" spans="1:17" x14ac:dyDescent="0.35">
      <c r="A519">
        <v>518</v>
      </c>
      <c r="B519">
        <v>0</v>
      </c>
      <c r="C519">
        <v>3</v>
      </c>
      <c r="D519" t="s">
        <v>751</v>
      </c>
      <c r="E519" t="s">
        <v>18</v>
      </c>
      <c r="G519">
        <v>0</v>
      </c>
      <c r="H519">
        <v>0</v>
      </c>
      <c r="I519">
        <v>371110</v>
      </c>
      <c r="J519">
        <v>24.15</v>
      </c>
      <c r="L519" t="s">
        <v>32</v>
      </c>
      <c r="M519">
        <v>3</v>
      </c>
      <c r="N519">
        <f>_xlfn.IFNA(VLOOKUP(D519,'[1]male names'!A:E,5,FALSE),0)</f>
        <v>0</v>
      </c>
      <c r="O519">
        <f>SUMIFS('[1]female names parantheses'!E:E,'[1]female names parantheses'!A:A,[1]Sheet1!D519)</f>
        <v>0</v>
      </c>
      <c r="P519">
        <f>_xlfn.IFNA(VLOOKUP(LEFT(K519,1),[1]top!$M$1:$N$8,2,FALSE),VLOOKUP(C519,[1]top!$N$10:$P$12,3,FALSE))</f>
        <v>0.19999999999999998</v>
      </c>
      <c r="Q519">
        <f t="shared" si="8"/>
        <v>0.5</v>
      </c>
    </row>
    <row r="520" spans="1:17" x14ac:dyDescent="0.35">
      <c r="A520">
        <v>519</v>
      </c>
      <c r="B520">
        <v>1</v>
      </c>
      <c r="C520">
        <v>2</v>
      </c>
      <c r="D520" t="s">
        <v>752</v>
      </c>
      <c r="E520" t="s">
        <v>22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20</v>
      </c>
      <c r="M520">
        <v>2</v>
      </c>
      <c r="N520">
        <f>_xlfn.IFNA(VLOOKUP(D520,'[1]male names'!A:E,5,FALSE),0)</f>
        <v>0</v>
      </c>
      <c r="O520">
        <f>SUMIFS('[1]female names parantheses'!E:E,'[1]female names parantheses'!A:A,[1]Sheet1!D520)</f>
        <v>1</v>
      </c>
      <c r="P520">
        <f>_xlfn.IFNA(VLOOKUP(LEFT(K520,1),[1]top!$M$1:$N$8,2,FALSE),VLOOKUP(C520,[1]top!$N$10:$P$12,3,FALSE))</f>
        <v>0.3</v>
      </c>
      <c r="Q520">
        <f t="shared" si="8"/>
        <v>0.5</v>
      </c>
    </row>
    <row r="521" spans="1:17" x14ac:dyDescent="0.35">
      <c r="A521">
        <v>520</v>
      </c>
      <c r="B521">
        <v>0</v>
      </c>
      <c r="C521">
        <v>3</v>
      </c>
      <c r="D521" t="s">
        <v>753</v>
      </c>
      <c r="E521" t="s">
        <v>18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20</v>
      </c>
      <c r="M521">
        <v>1</v>
      </c>
      <c r="N521">
        <f>_xlfn.IFNA(VLOOKUP(D521,'[1]male names'!A:E,5,FALSE),0)</f>
        <v>0</v>
      </c>
      <c r="O521">
        <f>SUMIFS('[1]female names parantheses'!E:E,'[1]female names parantheses'!A:A,[1]Sheet1!D521)</f>
        <v>0</v>
      </c>
      <c r="P521">
        <f>_xlfn.IFNA(VLOOKUP(LEFT(K521,1),[1]top!$M$1:$N$8,2,FALSE),VLOOKUP(C521,[1]top!$N$10:$P$12,3,FALSE))</f>
        <v>0.19999999999999998</v>
      </c>
      <c r="Q521">
        <f t="shared" si="8"/>
        <v>0.5</v>
      </c>
    </row>
    <row r="522" spans="1:17" x14ac:dyDescent="0.35">
      <c r="A522">
        <v>521</v>
      </c>
      <c r="B522">
        <v>1</v>
      </c>
      <c r="C522">
        <v>1</v>
      </c>
      <c r="D522" t="s">
        <v>754</v>
      </c>
      <c r="E522" t="s">
        <v>22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755</v>
      </c>
      <c r="L522" t="s">
        <v>20</v>
      </c>
      <c r="M522">
        <v>4</v>
      </c>
      <c r="N522">
        <f>_xlfn.IFNA(VLOOKUP(D522,'[1]male names'!A:E,5,FALSE),0)</f>
        <v>0</v>
      </c>
      <c r="O522">
        <f>SUMIFS('[1]female names parantheses'!E:E,'[1]female names parantheses'!A:A,[1]Sheet1!D522)</f>
        <v>0</v>
      </c>
      <c r="P522">
        <f>_xlfn.IFNA(VLOOKUP(LEFT(K522,1),[1]top!$M$1:$N$8,2,FALSE),VLOOKUP(C522,[1]top!$N$10:$P$12,3,FALSE))</f>
        <v>0.6</v>
      </c>
      <c r="Q522">
        <f t="shared" si="8"/>
        <v>0.26545454545454544</v>
      </c>
    </row>
    <row r="523" spans="1:17" x14ac:dyDescent="0.35">
      <c r="A523">
        <v>522</v>
      </c>
      <c r="B523">
        <v>0</v>
      </c>
      <c r="C523">
        <v>3</v>
      </c>
      <c r="D523" t="s">
        <v>756</v>
      </c>
      <c r="E523" t="s">
        <v>18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20</v>
      </c>
      <c r="M523">
        <v>1</v>
      </c>
      <c r="N523">
        <f>_xlfn.IFNA(VLOOKUP(D523,'[1]male names'!A:E,5,FALSE),0)</f>
        <v>0</v>
      </c>
      <c r="O523">
        <f>SUMIFS('[1]female names parantheses'!E:E,'[1]female names parantheses'!A:A,[1]Sheet1!D523)</f>
        <v>0</v>
      </c>
      <c r="P523">
        <f>_xlfn.IFNA(VLOOKUP(LEFT(K523,1),[1]top!$M$1:$N$8,2,FALSE),VLOOKUP(C523,[1]top!$N$10:$P$12,3,FALSE))</f>
        <v>0.19999999999999998</v>
      </c>
      <c r="Q523">
        <f t="shared" si="8"/>
        <v>0.5</v>
      </c>
    </row>
    <row r="524" spans="1:17" x14ac:dyDescent="0.35">
      <c r="A524">
        <v>523</v>
      </c>
      <c r="B524">
        <v>0</v>
      </c>
      <c r="C524">
        <v>3</v>
      </c>
      <c r="D524" t="s">
        <v>757</v>
      </c>
      <c r="E524" t="s">
        <v>18</v>
      </c>
      <c r="G524">
        <v>0</v>
      </c>
      <c r="H524">
        <v>0</v>
      </c>
      <c r="I524">
        <v>2624</v>
      </c>
      <c r="J524">
        <v>7.2249999999999996</v>
      </c>
      <c r="L524" t="s">
        <v>25</v>
      </c>
      <c r="M524">
        <v>1</v>
      </c>
      <c r="N524">
        <f>_xlfn.IFNA(VLOOKUP(D524,'[1]male names'!A:E,5,FALSE),0)</f>
        <v>0</v>
      </c>
      <c r="O524">
        <f>SUMIFS('[1]female names parantheses'!E:E,'[1]female names parantheses'!A:A,[1]Sheet1!D524)</f>
        <v>0</v>
      </c>
      <c r="P524">
        <f>_xlfn.IFNA(VLOOKUP(LEFT(K524,1),[1]top!$M$1:$N$8,2,FALSE),VLOOKUP(C524,[1]top!$N$10:$P$12,3,FALSE))</f>
        <v>0.19999999999999998</v>
      </c>
      <c r="Q524">
        <f t="shared" si="8"/>
        <v>0.5</v>
      </c>
    </row>
    <row r="525" spans="1:17" x14ac:dyDescent="0.35">
      <c r="A525">
        <v>524</v>
      </c>
      <c r="B525">
        <v>1</v>
      </c>
      <c r="C525">
        <v>1</v>
      </c>
      <c r="D525" t="s">
        <v>758</v>
      </c>
      <c r="E525" t="s">
        <v>22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502</v>
      </c>
      <c r="L525" t="s">
        <v>25</v>
      </c>
      <c r="M525">
        <v>2</v>
      </c>
      <c r="N525">
        <f>_xlfn.IFNA(VLOOKUP(D525,'[1]male names'!A:E,5,FALSE),0)</f>
        <v>0</v>
      </c>
      <c r="O525">
        <f>SUMIFS('[1]female names parantheses'!E:E,'[1]female names parantheses'!A:A,[1]Sheet1!D525)</f>
        <v>0</v>
      </c>
      <c r="P525">
        <f>_xlfn.IFNA(VLOOKUP(LEFT(K525,1),[1]top!$M$1:$N$8,2,FALSE),VLOOKUP(C525,[1]top!$N$10:$P$12,3,FALSE))</f>
        <v>0.6</v>
      </c>
      <c r="Q525">
        <f t="shared" si="8"/>
        <v>6.545454545454546E-2</v>
      </c>
    </row>
    <row r="526" spans="1:17" x14ac:dyDescent="0.35">
      <c r="A526">
        <v>525</v>
      </c>
      <c r="B526">
        <v>0</v>
      </c>
      <c r="C526">
        <v>3</v>
      </c>
      <c r="D526" t="s">
        <v>759</v>
      </c>
      <c r="E526" t="s">
        <v>18</v>
      </c>
      <c r="G526">
        <v>0</v>
      </c>
      <c r="H526">
        <v>0</v>
      </c>
      <c r="I526">
        <v>2700</v>
      </c>
      <c r="J526">
        <v>7.2291999999999996</v>
      </c>
      <c r="L526" t="s">
        <v>25</v>
      </c>
      <c r="M526">
        <v>1</v>
      </c>
      <c r="N526">
        <f>_xlfn.IFNA(VLOOKUP(D526,'[1]male names'!A:E,5,FALSE),0)</f>
        <v>0</v>
      </c>
      <c r="O526">
        <f>SUMIFS('[1]female names parantheses'!E:E,'[1]female names parantheses'!A:A,[1]Sheet1!D526)</f>
        <v>0</v>
      </c>
      <c r="P526">
        <f>_xlfn.IFNA(VLOOKUP(LEFT(K526,1),[1]top!$M$1:$N$8,2,FALSE),VLOOKUP(C526,[1]top!$N$10:$P$12,3,FALSE))</f>
        <v>0.19999999999999998</v>
      </c>
      <c r="Q526">
        <f t="shared" si="8"/>
        <v>0.5</v>
      </c>
    </row>
    <row r="527" spans="1:17" x14ac:dyDescent="0.35">
      <c r="A527">
        <v>526</v>
      </c>
      <c r="B527">
        <v>0</v>
      </c>
      <c r="C527">
        <v>3</v>
      </c>
      <c r="D527" t="s">
        <v>760</v>
      </c>
      <c r="E527" t="s">
        <v>18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32</v>
      </c>
      <c r="M527">
        <v>1</v>
      </c>
      <c r="N527">
        <f>_xlfn.IFNA(VLOOKUP(D527,'[1]male names'!A:E,5,FALSE),0)</f>
        <v>0</v>
      </c>
      <c r="O527">
        <f>SUMIFS('[1]female names parantheses'!E:E,'[1]female names parantheses'!A:A,[1]Sheet1!D527)</f>
        <v>0</v>
      </c>
      <c r="P527">
        <f>_xlfn.IFNA(VLOOKUP(LEFT(K527,1),[1]top!$M$1:$N$8,2,FALSE),VLOOKUP(C527,[1]top!$N$10:$P$12,3,FALSE))</f>
        <v>0.19999999999999998</v>
      </c>
      <c r="Q527">
        <f t="shared" si="8"/>
        <v>0.5</v>
      </c>
    </row>
    <row r="528" spans="1:17" x14ac:dyDescent="0.35">
      <c r="A528">
        <v>527</v>
      </c>
      <c r="B528">
        <v>1</v>
      </c>
      <c r="C528">
        <v>2</v>
      </c>
      <c r="D528" t="s">
        <v>761</v>
      </c>
      <c r="E528" t="s">
        <v>22</v>
      </c>
      <c r="F528">
        <v>50</v>
      </c>
      <c r="G528">
        <v>0</v>
      </c>
      <c r="H528">
        <v>0</v>
      </c>
      <c r="I528" t="s">
        <v>762</v>
      </c>
      <c r="J528">
        <v>10.5</v>
      </c>
      <c r="L528" t="s">
        <v>20</v>
      </c>
      <c r="M528">
        <v>1</v>
      </c>
      <c r="N528">
        <f>_xlfn.IFNA(VLOOKUP(D528,'[1]male names'!A:E,5,FALSE),0)</f>
        <v>0</v>
      </c>
      <c r="O528">
        <f>SUMIFS('[1]female names parantheses'!E:E,'[1]female names parantheses'!A:A,[1]Sheet1!D528)</f>
        <v>0</v>
      </c>
      <c r="P528">
        <f>_xlfn.IFNA(VLOOKUP(LEFT(K528,1),[1]top!$M$1:$N$8,2,FALSE),VLOOKUP(C528,[1]top!$N$10:$P$12,3,FALSE))</f>
        <v>0.3</v>
      </c>
      <c r="Q528">
        <f t="shared" si="8"/>
        <v>0.5</v>
      </c>
    </row>
    <row r="529" spans="1:17" x14ac:dyDescent="0.35">
      <c r="A529">
        <v>528</v>
      </c>
      <c r="B529">
        <v>0</v>
      </c>
      <c r="C529">
        <v>1</v>
      </c>
      <c r="D529" t="s">
        <v>763</v>
      </c>
      <c r="E529" t="s">
        <v>18</v>
      </c>
      <c r="G529">
        <v>0</v>
      </c>
      <c r="H529">
        <v>0</v>
      </c>
      <c r="I529" t="s">
        <v>764</v>
      </c>
      <c r="J529">
        <v>221.7792</v>
      </c>
      <c r="K529" t="s">
        <v>765</v>
      </c>
      <c r="L529" t="s">
        <v>20</v>
      </c>
      <c r="M529">
        <v>4</v>
      </c>
      <c r="N529">
        <f>_xlfn.IFNA(VLOOKUP(D529,'[1]male names'!A:E,5,FALSE),0)</f>
        <v>0</v>
      </c>
      <c r="O529">
        <f>SUMIFS('[1]female names parantheses'!E:E,'[1]female names parantheses'!A:A,[1]Sheet1!D529)</f>
        <v>0</v>
      </c>
      <c r="P529">
        <f>_xlfn.IFNA(VLOOKUP(LEFT(K529,1),[1]top!$M$1:$N$8,2,FALSE),VLOOKUP(C529,[1]top!$N$10:$P$12,3,FALSE))</f>
        <v>0.5</v>
      </c>
      <c r="Q529">
        <f t="shared" si="8"/>
        <v>0.28528528528528529</v>
      </c>
    </row>
    <row r="530" spans="1:17" x14ac:dyDescent="0.35">
      <c r="A530">
        <v>529</v>
      </c>
      <c r="B530">
        <v>0</v>
      </c>
      <c r="C530">
        <v>3</v>
      </c>
      <c r="D530" t="s">
        <v>766</v>
      </c>
      <c r="E530" t="s">
        <v>18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20</v>
      </c>
      <c r="M530">
        <v>1</v>
      </c>
      <c r="N530">
        <f>_xlfn.IFNA(VLOOKUP(D530,'[1]male names'!A:E,5,FALSE),0)</f>
        <v>0</v>
      </c>
      <c r="O530">
        <f>SUMIFS('[1]female names parantheses'!E:E,'[1]female names parantheses'!A:A,[1]Sheet1!D530)</f>
        <v>0</v>
      </c>
      <c r="P530">
        <f>_xlfn.IFNA(VLOOKUP(LEFT(K530,1),[1]top!$M$1:$N$8,2,FALSE),VLOOKUP(C530,[1]top!$N$10:$P$12,3,FALSE))</f>
        <v>0.19999999999999998</v>
      </c>
      <c r="Q530">
        <f t="shared" si="8"/>
        <v>0.5</v>
      </c>
    </row>
    <row r="531" spans="1:17" x14ac:dyDescent="0.35">
      <c r="A531">
        <v>530</v>
      </c>
      <c r="B531">
        <v>0</v>
      </c>
      <c r="C531">
        <v>2</v>
      </c>
      <c r="D531" t="s">
        <v>767</v>
      </c>
      <c r="E531" t="s">
        <v>18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20</v>
      </c>
      <c r="M531">
        <v>1</v>
      </c>
      <c r="N531">
        <f>_xlfn.IFNA(VLOOKUP(D531,'[1]male names'!A:E,5,FALSE),0)</f>
        <v>1</v>
      </c>
      <c r="O531">
        <f>SUMIFS('[1]female names parantheses'!E:E,'[1]female names parantheses'!A:A,[1]Sheet1!D531)</f>
        <v>0</v>
      </c>
      <c r="P531">
        <f>_xlfn.IFNA(VLOOKUP(LEFT(K531,1),[1]top!$M$1:$N$8,2,FALSE),VLOOKUP(C531,[1]top!$N$10:$P$12,3,FALSE))</f>
        <v>0.3</v>
      </c>
      <c r="Q531">
        <f t="shared" si="8"/>
        <v>0.5</v>
      </c>
    </row>
    <row r="532" spans="1:17" x14ac:dyDescent="0.35">
      <c r="A532">
        <v>531</v>
      </c>
      <c r="B532">
        <v>1</v>
      </c>
      <c r="C532">
        <v>2</v>
      </c>
      <c r="D532" t="s">
        <v>768</v>
      </c>
      <c r="E532" t="s">
        <v>22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20</v>
      </c>
      <c r="M532">
        <v>3</v>
      </c>
      <c r="N532">
        <f>_xlfn.IFNA(VLOOKUP(D532,'[1]male names'!A:E,5,FALSE),0)</f>
        <v>0</v>
      </c>
      <c r="O532">
        <f>SUMIFS('[1]female names parantheses'!E:E,'[1]female names parantheses'!A:A,[1]Sheet1!D532)</f>
        <v>0</v>
      </c>
      <c r="P532">
        <f>_xlfn.IFNA(VLOOKUP(LEFT(K532,1),[1]top!$M$1:$N$8,2,FALSE),VLOOKUP(C532,[1]top!$N$10:$P$12,3,FALSE))</f>
        <v>0.3</v>
      </c>
      <c r="Q532">
        <f t="shared" si="8"/>
        <v>0.5</v>
      </c>
    </row>
    <row r="533" spans="1:17" x14ac:dyDescent="0.35">
      <c r="A533">
        <v>532</v>
      </c>
      <c r="B533">
        <v>0</v>
      </c>
      <c r="C533">
        <v>3</v>
      </c>
      <c r="D533" t="s">
        <v>769</v>
      </c>
      <c r="E533" t="s">
        <v>18</v>
      </c>
      <c r="G533">
        <v>0</v>
      </c>
      <c r="H533">
        <v>0</v>
      </c>
      <c r="I533">
        <v>2641</v>
      </c>
      <c r="J533">
        <v>7.2291999999999996</v>
      </c>
      <c r="L533" t="s">
        <v>25</v>
      </c>
      <c r="M533">
        <v>1</v>
      </c>
      <c r="N533">
        <f>_xlfn.IFNA(VLOOKUP(D533,'[1]male names'!A:E,5,FALSE),0)</f>
        <v>0</v>
      </c>
      <c r="O533">
        <f>SUMIFS('[1]female names parantheses'!E:E,'[1]female names parantheses'!A:A,[1]Sheet1!D533)</f>
        <v>0</v>
      </c>
      <c r="P533">
        <f>_xlfn.IFNA(VLOOKUP(LEFT(K533,1),[1]top!$M$1:$N$8,2,FALSE),VLOOKUP(C533,[1]top!$N$10:$P$12,3,FALSE))</f>
        <v>0.19999999999999998</v>
      </c>
      <c r="Q533">
        <f t="shared" si="8"/>
        <v>0.5</v>
      </c>
    </row>
    <row r="534" spans="1:17" x14ac:dyDescent="0.35">
      <c r="A534">
        <v>533</v>
      </c>
      <c r="B534">
        <v>0</v>
      </c>
      <c r="C534">
        <v>3</v>
      </c>
      <c r="D534" t="s">
        <v>770</v>
      </c>
      <c r="E534" t="s">
        <v>18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25</v>
      </c>
      <c r="M534">
        <v>1</v>
      </c>
      <c r="N534">
        <f>_xlfn.IFNA(VLOOKUP(D534,'[1]male names'!A:E,5,FALSE),0)</f>
        <v>0</v>
      </c>
      <c r="O534">
        <f>SUMIFS('[1]female names parantheses'!E:E,'[1]female names parantheses'!A:A,[1]Sheet1!D534)</f>
        <v>0</v>
      </c>
      <c r="P534">
        <f>_xlfn.IFNA(VLOOKUP(LEFT(K534,1),[1]top!$M$1:$N$8,2,FALSE),VLOOKUP(C534,[1]top!$N$10:$P$12,3,FALSE))</f>
        <v>0.19999999999999998</v>
      </c>
      <c r="Q534">
        <f t="shared" si="8"/>
        <v>0.5</v>
      </c>
    </row>
    <row r="535" spans="1:17" x14ac:dyDescent="0.35">
      <c r="A535">
        <v>534</v>
      </c>
      <c r="B535">
        <v>1</v>
      </c>
      <c r="C535">
        <v>3</v>
      </c>
      <c r="D535" t="s">
        <v>771</v>
      </c>
      <c r="E535" t="s">
        <v>22</v>
      </c>
      <c r="G535">
        <v>0</v>
      </c>
      <c r="H535">
        <v>2</v>
      </c>
      <c r="I535">
        <v>2668</v>
      </c>
      <c r="J535">
        <v>22.3583</v>
      </c>
      <c r="L535" t="s">
        <v>25</v>
      </c>
      <c r="M535">
        <v>3</v>
      </c>
      <c r="N535">
        <f>_xlfn.IFNA(VLOOKUP(D535,'[1]male names'!A:E,5,FALSE),0)</f>
        <v>0</v>
      </c>
      <c r="O535">
        <f>SUMIFS('[1]female names parantheses'!E:E,'[1]female names parantheses'!A:A,[1]Sheet1!D535)</f>
        <v>0</v>
      </c>
      <c r="P535">
        <f>_xlfn.IFNA(VLOOKUP(LEFT(K535,1),[1]top!$M$1:$N$8,2,FALSE),VLOOKUP(C535,[1]top!$N$10:$P$12,3,FALSE))</f>
        <v>0.19999999999999998</v>
      </c>
      <c r="Q535">
        <f t="shared" si="8"/>
        <v>0.5</v>
      </c>
    </row>
    <row r="536" spans="1:17" x14ac:dyDescent="0.35">
      <c r="A536">
        <v>535</v>
      </c>
      <c r="B536">
        <v>0</v>
      </c>
      <c r="C536">
        <v>3</v>
      </c>
      <c r="D536" t="s">
        <v>772</v>
      </c>
      <c r="E536" t="s">
        <v>22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20</v>
      </c>
      <c r="M536">
        <v>1</v>
      </c>
      <c r="N536">
        <f>_xlfn.IFNA(VLOOKUP(D536,'[1]male names'!A:E,5,FALSE),0)</f>
        <v>0</v>
      </c>
      <c r="O536">
        <f>SUMIFS('[1]female names parantheses'!E:E,'[1]female names parantheses'!A:A,[1]Sheet1!D536)</f>
        <v>0</v>
      </c>
      <c r="P536">
        <f>_xlfn.IFNA(VLOOKUP(LEFT(K536,1),[1]top!$M$1:$N$8,2,FALSE),VLOOKUP(C536,[1]top!$N$10:$P$12,3,FALSE))</f>
        <v>0.19999999999999998</v>
      </c>
      <c r="Q536">
        <f t="shared" si="8"/>
        <v>0.5</v>
      </c>
    </row>
    <row r="537" spans="1:17" x14ac:dyDescent="0.35">
      <c r="A537">
        <v>536</v>
      </c>
      <c r="B537">
        <v>1</v>
      </c>
      <c r="C537">
        <v>2</v>
      </c>
      <c r="D537" t="s">
        <v>773</v>
      </c>
      <c r="E537" t="s">
        <v>22</v>
      </c>
      <c r="F537">
        <v>7</v>
      </c>
      <c r="G537">
        <v>0</v>
      </c>
      <c r="H537">
        <v>2</v>
      </c>
      <c r="I537" t="s">
        <v>482</v>
      </c>
      <c r="J537">
        <v>26.25</v>
      </c>
      <c r="L537" t="s">
        <v>20</v>
      </c>
      <c r="M537">
        <v>3</v>
      </c>
      <c r="N537">
        <f>_xlfn.IFNA(VLOOKUP(D537,'[1]male names'!A:E,5,FALSE),0)</f>
        <v>0</v>
      </c>
      <c r="O537">
        <f>SUMIFS('[1]female names parantheses'!E:E,'[1]female names parantheses'!A:A,[1]Sheet1!D537)</f>
        <v>0</v>
      </c>
      <c r="P537">
        <f>_xlfn.IFNA(VLOOKUP(LEFT(K537,1),[1]top!$M$1:$N$8,2,FALSE),VLOOKUP(C537,[1]top!$N$10:$P$12,3,FALSE))</f>
        <v>0.3</v>
      </c>
      <c r="Q537">
        <f t="shared" si="8"/>
        <v>0.5</v>
      </c>
    </row>
    <row r="538" spans="1:17" x14ac:dyDescent="0.35">
      <c r="A538">
        <v>537</v>
      </c>
      <c r="B538">
        <v>0</v>
      </c>
      <c r="C538">
        <v>1</v>
      </c>
      <c r="D538" t="s">
        <v>774</v>
      </c>
      <c r="E538" t="s">
        <v>18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775</v>
      </c>
      <c r="L538" t="s">
        <v>20</v>
      </c>
      <c r="M538">
        <v>1</v>
      </c>
      <c r="N538">
        <f>_xlfn.IFNA(VLOOKUP(D538,'[1]male names'!A:E,5,FALSE),0)</f>
        <v>0</v>
      </c>
      <c r="O538">
        <f>SUMIFS('[1]female names parantheses'!E:E,'[1]female names parantheses'!A:A,[1]Sheet1!D538)</f>
        <v>0</v>
      </c>
      <c r="P538">
        <f>_xlfn.IFNA(VLOOKUP(LEFT(K538,1),[1]top!$M$1:$N$8,2,FALSE),VLOOKUP(C538,[1]top!$N$10:$P$12,3,FALSE))</f>
        <v>0.6</v>
      </c>
      <c r="Q538">
        <f t="shared" si="8"/>
        <v>0.13818181818181818</v>
      </c>
    </row>
    <row r="539" spans="1:17" x14ac:dyDescent="0.35">
      <c r="A539">
        <v>538</v>
      </c>
      <c r="B539">
        <v>1</v>
      </c>
      <c r="C539">
        <v>1</v>
      </c>
      <c r="D539" t="s">
        <v>776</v>
      </c>
      <c r="E539" t="s">
        <v>22</v>
      </c>
      <c r="F539">
        <v>30</v>
      </c>
      <c r="G539">
        <v>0</v>
      </c>
      <c r="H539">
        <v>0</v>
      </c>
      <c r="I539" t="s">
        <v>777</v>
      </c>
      <c r="J539">
        <v>106.425</v>
      </c>
      <c r="L539" t="s">
        <v>25</v>
      </c>
      <c r="M539">
        <v>3</v>
      </c>
      <c r="N539">
        <f>_xlfn.IFNA(VLOOKUP(D539,'[1]male names'!A:E,5,FALSE),0)</f>
        <v>0</v>
      </c>
      <c r="O539">
        <f>SUMIFS('[1]female names parantheses'!E:E,'[1]female names parantheses'!A:A,[1]Sheet1!D539)</f>
        <v>0</v>
      </c>
      <c r="P539">
        <f>_xlfn.IFNA(VLOOKUP(LEFT(K539,1),[1]top!$M$1:$N$8,2,FALSE),VLOOKUP(C539,[1]top!$N$10:$P$12,3,FALSE))</f>
        <v>0.49999999999999989</v>
      </c>
      <c r="Q539">
        <f t="shared" si="8"/>
        <v>0.5</v>
      </c>
    </row>
    <row r="540" spans="1:17" x14ac:dyDescent="0.35">
      <c r="A540">
        <v>539</v>
      </c>
      <c r="B540">
        <v>0</v>
      </c>
      <c r="C540">
        <v>3</v>
      </c>
      <c r="D540" t="s">
        <v>778</v>
      </c>
      <c r="E540" t="s">
        <v>18</v>
      </c>
      <c r="G540">
        <v>0</v>
      </c>
      <c r="H540">
        <v>0</v>
      </c>
      <c r="I540">
        <v>364498</v>
      </c>
      <c r="J540">
        <v>14.5</v>
      </c>
      <c r="L540" t="s">
        <v>20</v>
      </c>
      <c r="M540">
        <v>2</v>
      </c>
      <c r="N540">
        <f>_xlfn.IFNA(VLOOKUP(D540,'[1]male names'!A:E,5,FALSE),0)</f>
        <v>0</v>
      </c>
      <c r="O540">
        <f>SUMIFS('[1]female names parantheses'!E:E,'[1]female names parantheses'!A:A,[1]Sheet1!D540)</f>
        <v>0</v>
      </c>
      <c r="P540">
        <f>_xlfn.IFNA(VLOOKUP(LEFT(K540,1),[1]top!$M$1:$N$8,2,FALSE),VLOOKUP(C540,[1]top!$N$10:$P$12,3,FALSE))</f>
        <v>0.19999999999999998</v>
      </c>
      <c r="Q540">
        <f t="shared" si="8"/>
        <v>0.5</v>
      </c>
    </row>
    <row r="541" spans="1:17" x14ac:dyDescent="0.35">
      <c r="A541">
        <v>540</v>
      </c>
      <c r="B541">
        <v>1</v>
      </c>
      <c r="C541">
        <v>1</v>
      </c>
      <c r="D541" t="s">
        <v>779</v>
      </c>
      <c r="E541" t="s">
        <v>22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780</v>
      </c>
      <c r="L541" t="s">
        <v>25</v>
      </c>
      <c r="M541">
        <v>1</v>
      </c>
      <c r="N541">
        <f>_xlfn.IFNA(VLOOKUP(D541,'[1]male names'!A:E,5,FALSE),0)</f>
        <v>0</v>
      </c>
      <c r="O541">
        <f>SUMIFS('[1]female names parantheses'!E:E,'[1]female names parantheses'!A:A,[1]Sheet1!D541)</f>
        <v>0</v>
      </c>
      <c r="P541">
        <f>_xlfn.IFNA(VLOOKUP(LEFT(K541,1),[1]top!$M$1:$N$8,2,FALSE),VLOOKUP(C541,[1]top!$N$10:$P$12,3,FALSE))</f>
        <v>0.6</v>
      </c>
      <c r="Q541">
        <f t="shared" si="8"/>
        <v>0.14181818181818182</v>
      </c>
    </row>
    <row r="542" spans="1:17" x14ac:dyDescent="0.35">
      <c r="A542">
        <v>541</v>
      </c>
      <c r="B542">
        <v>1</v>
      </c>
      <c r="C542">
        <v>1</v>
      </c>
      <c r="D542" t="s">
        <v>781</v>
      </c>
      <c r="E542" t="s">
        <v>22</v>
      </c>
      <c r="F542">
        <v>36</v>
      </c>
      <c r="G542">
        <v>0</v>
      </c>
      <c r="H542">
        <v>2</v>
      </c>
      <c r="I542" t="s">
        <v>782</v>
      </c>
      <c r="J542">
        <v>71</v>
      </c>
      <c r="K542" t="s">
        <v>783</v>
      </c>
      <c r="L542" t="s">
        <v>20</v>
      </c>
      <c r="M542">
        <v>2</v>
      </c>
      <c r="N542">
        <f>_xlfn.IFNA(VLOOKUP(D542,'[1]male names'!A:E,5,FALSE),0)</f>
        <v>0</v>
      </c>
      <c r="O542">
        <f>SUMIFS('[1]female names parantheses'!E:E,'[1]female names parantheses'!A:A,[1]Sheet1!D542)</f>
        <v>0</v>
      </c>
      <c r="P542">
        <f>_xlfn.IFNA(VLOOKUP(LEFT(K542,1),[1]top!$M$1:$N$8,2,FALSE),VLOOKUP(C542,[1]top!$N$10:$P$12,3,FALSE))</f>
        <v>0.6</v>
      </c>
      <c r="Q542">
        <f t="shared" si="8"/>
        <v>0.08</v>
      </c>
    </row>
    <row r="543" spans="1:17" x14ac:dyDescent="0.35">
      <c r="A543">
        <v>542</v>
      </c>
      <c r="B543">
        <v>0</v>
      </c>
      <c r="C543">
        <v>3</v>
      </c>
      <c r="D543" t="s">
        <v>784</v>
      </c>
      <c r="E543" t="s">
        <v>22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20</v>
      </c>
      <c r="M543">
        <v>7</v>
      </c>
      <c r="N543">
        <f>_xlfn.IFNA(VLOOKUP(D543,'[1]male names'!A:E,5,FALSE),0)</f>
        <v>0</v>
      </c>
      <c r="O543">
        <f>SUMIFS('[1]female names parantheses'!E:E,'[1]female names parantheses'!A:A,[1]Sheet1!D543)</f>
        <v>0</v>
      </c>
      <c r="P543">
        <f>_xlfn.IFNA(VLOOKUP(LEFT(K543,1),[1]top!$M$1:$N$8,2,FALSE),VLOOKUP(C543,[1]top!$N$10:$P$12,3,FALSE))</f>
        <v>0.19999999999999998</v>
      </c>
      <c r="Q543">
        <f t="shared" si="8"/>
        <v>0.5</v>
      </c>
    </row>
    <row r="544" spans="1:17" x14ac:dyDescent="0.35">
      <c r="A544">
        <v>543</v>
      </c>
      <c r="B544">
        <v>0</v>
      </c>
      <c r="C544">
        <v>3</v>
      </c>
      <c r="D544" t="s">
        <v>785</v>
      </c>
      <c r="E544" t="s">
        <v>22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20</v>
      </c>
      <c r="M544">
        <v>7</v>
      </c>
      <c r="N544">
        <f>_xlfn.IFNA(VLOOKUP(D544,'[1]male names'!A:E,5,FALSE),0)</f>
        <v>0</v>
      </c>
      <c r="O544">
        <f>SUMIFS('[1]female names parantheses'!E:E,'[1]female names parantheses'!A:A,[1]Sheet1!D544)</f>
        <v>0</v>
      </c>
      <c r="P544">
        <f>_xlfn.IFNA(VLOOKUP(LEFT(K544,1),[1]top!$M$1:$N$8,2,FALSE),VLOOKUP(C544,[1]top!$N$10:$P$12,3,FALSE))</f>
        <v>0.19999999999999998</v>
      </c>
      <c r="Q544">
        <f t="shared" si="8"/>
        <v>0.5</v>
      </c>
    </row>
    <row r="545" spans="1:17" x14ac:dyDescent="0.35">
      <c r="A545">
        <v>544</v>
      </c>
      <c r="B545">
        <v>1</v>
      </c>
      <c r="C545">
        <v>2</v>
      </c>
      <c r="D545" t="s">
        <v>786</v>
      </c>
      <c r="E545" t="s">
        <v>18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20</v>
      </c>
      <c r="M545">
        <v>2</v>
      </c>
      <c r="N545">
        <f>_xlfn.IFNA(VLOOKUP(D545,'[1]male names'!A:E,5,FALSE),0)</f>
        <v>1</v>
      </c>
      <c r="O545">
        <f>SUMIFS('[1]female names parantheses'!E:E,'[1]female names parantheses'!A:A,[1]Sheet1!D545)</f>
        <v>0</v>
      </c>
      <c r="P545">
        <f>_xlfn.IFNA(VLOOKUP(LEFT(K545,1),[1]top!$M$1:$N$8,2,FALSE),VLOOKUP(C545,[1]top!$N$10:$P$12,3,FALSE))</f>
        <v>0.3</v>
      </c>
      <c r="Q545">
        <f t="shared" si="8"/>
        <v>0.5</v>
      </c>
    </row>
    <row r="546" spans="1:17" x14ac:dyDescent="0.35">
      <c r="A546">
        <v>545</v>
      </c>
      <c r="B546">
        <v>0</v>
      </c>
      <c r="C546">
        <v>1</v>
      </c>
      <c r="D546" t="s">
        <v>787</v>
      </c>
      <c r="E546" t="s">
        <v>18</v>
      </c>
      <c r="F546">
        <v>50</v>
      </c>
      <c r="G546">
        <v>1</v>
      </c>
      <c r="H546">
        <v>0</v>
      </c>
      <c r="I546" t="s">
        <v>777</v>
      </c>
      <c r="J546">
        <v>106.425</v>
      </c>
      <c r="K546" t="s">
        <v>788</v>
      </c>
      <c r="L546" t="s">
        <v>25</v>
      </c>
      <c r="M546">
        <v>3</v>
      </c>
      <c r="N546">
        <f>_xlfn.IFNA(VLOOKUP(D546,'[1]male names'!A:E,5,FALSE),0)</f>
        <v>1</v>
      </c>
      <c r="O546">
        <f>SUMIFS('[1]female names parantheses'!E:E,'[1]female names parantheses'!A:A,[1]Sheet1!D546)</f>
        <v>0</v>
      </c>
      <c r="P546">
        <f>_xlfn.IFNA(VLOOKUP(LEFT(K546,1),[1]top!$M$1:$N$8,2,FALSE),VLOOKUP(C546,[1]top!$N$10:$P$12,3,FALSE))</f>
        <v>0.5</v>
      </c>
      <c r="Q546">
        <f t="shared" si="8"/>
        <v>0.25825825825825827</v>
      </c>
    </row>
    <row r="547" spans="1:17" x14ac:dyDescent="0.35">
      <c r="A547">
        <v>546</v>
      </c>
      <c r="B547">
        <v>0</v>
      </c>
      <c r="C547">
        <v>1</v>
      </c>
      <c r="D547" t="s">
        <v>789</v>
      </c>
      <c r="E547" t="s">
        <v>18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20</v>
      </c>
      <c r="M547">
        <v>1</v>
      </c>
      <c r="N547">
        <f>_xlfn.IFNA(VLOOKUP(D547,'[1]male names'!A:E,5,FALSE),0)</f>
        <v>0</v>
      </c>
      <c r="O547">
        <f>SUMIFS('[1]female names parantheses'!E:E,'[1]female names parantheses'!A:A,[1]Sheet1!D547)</f>
        <v>0</v>
      </c>
      <c r="P547">
        <f>_xlfn.IFNA(VLOOKUP(LEFT(K547,1),[1]top!$M$1:$N$8,2,FALSE),VLOOKUP(C547,[1]top!$N$10:$P$12,3,FALSE))</f>
        <v>0.49999999999999989</v>
      </c>
      <c r="Q547">
        <f t="shared" si="8"/>
        <v>0.5</v>
      </c>
    </row>
    <row r="548" spans="1:17" x14ac:dyDescent="0.35">
      <c r="A548">
        <v>547</v>
      </c>
      <c r="B548">
        <v>1</v>
      </c>
      <c r="C548">
        <v>2</v>
      </c>
      <c r="D548" t="s">
        <v>790</v>
      </c>
      <c r="E548" t="s">
        <v>22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20</v>
      </c>
      <c r="M548">
        <v>2</v>
      </c>
      <c r="N548">
        <f>_xlfn.IFNA(VLOOKUP(D548,'[1]male names'!A:E,5,FALSE),0)</f>
        <v>0</v>
      </c>
      <c r="O548">
        <f>SUMIFS('[1]female names parantheses'!E:E,'[1]female names parantheses'!A:A,[1]Sheet1!D548)</f>
        <v>1</v>
      </c>
      <c r="P548">
        <f>_xlfn.IFNA(VLOOKUP(LEFT(K548,1),[1]top!$M$1:$N$8,2,FALSE),VLOOKUP(C548,[1]top!$N$10:$P$12,3,FALSE))</f>
        <v>0.3</v>
      </c>
      <c r="Q548">
        <f t="shared" si="8"/>
        <v>0.5</v>
      </c>
    </row>
    <row r="549" spans="1:17" x14ac:dyDescent="0.35">
      <c r="A549">
        <v>548</v>
      </c>
      <c r="B549">
        <v>1</v>
      </c>
      <c r="C549">
        <v>2</v>
      </c>
      <c r="D549" t="s">
        <v>791</v>
      </c>
      <c r="E549" t="s">
        <v>18</v>
      </c>
      <c r="G549">
        <v>0</v>
      </c>
      <c r="H549">
        <v>0</v>
      </c>
      <c r="I549" t="s">
        <v>792</v>
      </c>
      <c r="J549">
        <v>13.862500000000001</v>
      </c>
      <c r="L549" t="s">
        <v>25</v>
      </c>
      <c r="M549">
        <v>1</v>
      </c>
      <c r="N549">
        <f>_xlfn.IFNA(VLOOKUP(D549,'[1]male names'!A:E,5,FALSE),0)</f>
        <v>0</v>
      </c>
      <c r="O549">
        <f>SUMIFS('[1]female names parantheses'!E:E,'[1]female names parantheses'!A:A,[1]Sheet1!D549)</f>
        <v>0</v>
      </c>
      <c r="P549">
        <f>_xlfn.IFNA(VLOOKUP(LEFT(K549,1),[1]top!$M$1:$N$8,2,FALSE),VLOOKUP(C549,[1]top!$N$10:$P$12,3,FALSE))</f>
        <v>0.3</v>
      </c>
      <c r="Q549">
        <f t="shared" si="8"/>
        <v>0.5</v>
      </c>
    </row>
    <row r="550" spans="1:17" x14ac:dyDescent="0.35">
      <c r="A550">
        <v>549</v>
      </c>
      <c r="B550">
        <v>0</v>
      </c>
      <c r="C550">
        <v>3</v>
      </c>
      <c r="D550" t="s">
        <v>793</v>
      </c>
      <c r="E550" t="s">
        <v>18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20</v>
      </c>
      <c r="M550">
        <v>3</v>
      </c>
      <c r="N550">
        <f>_xlfn.IFNA(VLOOKUP(D550,'[1]male names'!A:E,5,FALSE),0)</f>
        <v>1</v>
      </c>
      <c r="O550">
        <f>SUMIFS('[1]female names parantheses'!E:E,'[1]female names parantheses'!A:A,[1]Sheet1!D550)</f>
        <v>0</v>
      </c>
      <c r="P550">
        <f>_xlfn.IFNA(VLOOKUP(LEFT(K550,1),[1]top!$M$1:$N$8,2,FALSE),VLOOKUP(C550,[1]top!$N$10:$P$12,3,FALSE))</f>
        <v>0.19999999999999998</v>
      </c>
      <c r="Q550">
        <f t="shared" si="8"/>
        <v>0.5</v>
      </c>
    </row>
    <row r="551" spans="1:17" x14ac:dyDescent="0.35">
      <c r="A551">
        <v>550</v>
      </c>
      <c r="B551">
        <v>1</v>
      </c>
      <c r="C551">
        <v>2</v>
      </c>
      <c r="D551" t="s">
        <v>794</v>
      </c>
      <c r="E551" t="s">
        <v>18</v>
      </c>
      <c r="F551">
        <v>8</v>
      </c>
      <c r="G551">
        <v>1</v>
      </c>
      <c r="H551">
        <v>1</v>
      </c>
      <c r="I551" t="s">
        <v>233</v>
      </c>
      <c r="J551">
        <v>36.75</v>
      </c>
      <c r="L551" t="s">
        <v>20</v>
      </c>
      <c r="M551">
        <v>4</v>
      </c>
      <c r="N551">
        <f>_xlfn.IFNA(VLOOKUP(D551,'[1]male names'!A:E,5,FALSE),0)</f>
        <v>0</v>
      </c>
      <c r="O551">
        <f>SUMIFS('[1]female names parantheses'!E:E,'[1]female names parantheses'!A:A,[1]Sheet1!D551)</f>
        <v>0</v>
      </c>
      <c r="P551">
        <f>_xlfn.IFNA(VLOOKUP(LEFT(K551,1),[1]top!$M$1:$N$8,2,FALSE),VLOOKUP(C551,[1]top!$N$10:$P$12,3,FALSE))</f>
        <v>0.3</v>
      </c>
      <c r="Q551">
        <f t="shared" si="8"/>
        <v>0.5</v>
      </c>
    </row>
    <row r="552" spans="1:17" x14ac:dyDescent="0.35">
      <c r="A552">
        <v>551</v>
      </c>
      <c r="B552">
        <v>1</v>
      </c>
      <c r="C552">
        <v>1</v>
      </c>
      <c r="D552" t="s">
        <v>795</v>
      </c>
      <c r="E552" t="s">
        <v>18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796</v>
      </c>
      <c r="L552" t="s">
        <v>25</v>
      </c>
      <c r="M552">
        <v>4</v>
      </c>
      <c r="N552">
        <f>_xlfn.IFNA(VLOOKUP(D552,'[1]male names'!A:E,5,FALSE),0)</f>
        <v>1</v>
      </c>
      <c r="O552">
        <f>SUMIFS('[1]female names parantheses'!E:E,'[1]female names parantheses'!A:A,[1]Sheet1!D552)</f>
        <v>0</v>
      </c>
      <c r="P552">
        <f>_xlfn.IFNA(VLOOKUP(LEFT(K552,1),[1]top!$M$1:$N$8,2,FALSE),VLOOKUP(C552,[1]top!$N$10:$P$12,3,FALSE))</f>
        <v>0.5</v>
      </c>
      <c r="Q552">
        <f t="shared" si="8"/>
        <v>0.21021021021021022</v>
      </c>
    </row>
    <row r="553" spans="1:17" x14ac:dyDescent="0.35">
      <c r="A553">
        <v>552</v>
      </c>
      <c r="B553">
        <v>0</v>
      </c>
      <c r="C553">
        <v>2</v>
      </c>
      <c r="D553" t="s">
        <v>797</v>
      </c>
      <c r="E553" t="s">
        <v>18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20</v>
      </c>
      <c r="M553">
        <v>2</v>
      </c>
      <c r="N553">
        <f>_xlfn.IFNA(VLOOKUP(D553,'[1]male names'!A:E,5,FALSE),0)</f>
        <v>0</v>
      </c>
      <c r="O553">
        <f>SUMIFS('[1]female names parantheses'!E:E,'[1]female names parantheses'!A:A,[1]Sheet1!D553)</f>
        <v>0</v>
      </c>
      <c r="P553">
        <f>_xlfn.IFNA(VLOOKUP(LEFT(K553,1),[1]top!$M$1:$N$8,2,FALSE),VLOOKUP(C553,[1]top!$N$10:$P$12,3,FALSE))</f>
        <v>0.3</v>
      </c>
      <c r="Q553">
        <f t="shared" si="8"/>
        <v>0.5</v>
      </c>
    </row>
    <row r="554" spans="1:17" x14ac:dyDescent="0.35">
      <c r="A554">
        <v>553</v>
      </c>
      <c r="B554">
        <v>0</v>
      </c>
      <c r="C554">
        <v>3</v>
      </c>
      <c r="D554" t="s">
        <v>798</v>
      </c>
      <c r="E554" t="s">
        <v>18</v>
      </c>
      <c r="G554">
        <v>0</v>
      </c>
      <c r="H554">
        <v>0</v>
      </c>
      <c r="I554">
        <v>330979</v>
      </c>
      <c r="J554">
        <v>7.8292000000000002</v>
      </c>
      <c r="L554" t="s">
        <v>32</v>
      </c>
      <c r="M554">
        <v>1</v>
      </c>
      <c r="N554">
        <f>_xlfn.IFNA(VLOOKUP(D554,'[1]male names'!A:E,5,FALSE),0)</f>
        <v>0</v>
      </c>
      <c r="O554">
        <f>SUMIFS('[1]female names parantheses'!E:E,'[1]female names parantheses'!A:A,[1]Sheet1!D554)</f>
        <v>0</v>
      </c>
      <c r="P554">
        <f>_xlfn.IFNA(VLOOKUP(LEFT(K554,1),[1]top!$M$1:$N$8,2,FALSE),VLOOKUP(C554,[1]top!$N$10:$P$12,3,FALSE))</f>
        <v>0.19999999999999998</v>
      </c>
      <c r="Q554">
        <f t="shared" si="8"/>
        <v>0.5</v>
      </c>
    </row>
    <row r="555" spans="1:17" x14ac:dyDescent="0.35">
      <c r="A555">
        <v>554</v>
      </c>
      <c r="B555">
        <v>1</v>
      </c>
      <c r="C555">
        <v>3</v>
      </c>
      <c r="D555" t="s">
        <v>799</v>
      </c>
      <c r="E555" t="s">
        <v>18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25</v>
      </c>
      <c r="M555">
        <v>1</v>
      </c>
      <c r="N555">
        <f>_xlfn.IFNA(VLOOKUP(D555,'[1]male names'!A:E,5,FALSE),0)</f>
        <v>0</v>
      </c>
      <c r="O555">
        <f>SUMIFS('[1]female names parantheses'!E:E,'[1]female names parantheses'!A:A,[1]Sheet1!D555)</f>
        <v>0</v>
      </c>
      <c r="P555">
        <f>_xlfn.IFNA(VLOOKUP(LEFT(K555,1),[1]top!$M$1:$N$8,2,FALSE),VLOOKUP(C555,[1]top!$N$10:$P$12,3,FALSE))</f>
        <v>0.19999999999999998</v>
      </c>
      <c r="Q555">
        <f t="shared" si="8"/>
        <v>0.5</v>
      </c>
    </row>
    <row r="556" spans="1:17" x14ac:dyDescent="0.35">
      <c r="A556">
        <v>555</v>
      </c>
      <c r="B556">
        <v>1</v>
      </c>
      <c r="C556">
        <v>3</v>
      </c>
      <c r="D556" t="s">
        <v>800</v>
      </c>
      <c r="E556" t="s">
        <v>22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20</v>
      </c>
      <c r="M556">
        <v>1</v>
      </c>
      <c r="N556">
        <f>_xlfn.IFNA(VLOOKUP(D556,'[1]male names'!A:E,5,FALSE),0)</f>
        <v>0</v>
      </c>
      <c r="O556">
        <f>SUMIFS('[1]female names parantheses'!E:E,'[1]female names parantheses'!A:A,[1]Sheet1!D556)</f>
        <v>0</v>
      </c>
      <c r="P556">
        <f>_xlfn.IFNA(VLOOKUP(LEFT(K556,1),[1]top!$M$1:$N$8,2,FALSE),VLOOKUP(C556,[1]top!$N$10:$P$12,3,FALSE))</f>
        <v>0.19999999999999998</v>
      </c>
      <c r="Q556">
        <f t="shared" si="8"/>
        <v>0.5</v>
      </c>
    </row>
    <row r="557" spans="1:17" x14ac:dyDescent="0.35">
      <c r="A557">
        <v>556</v>
      </c>
      <c r="B557">
        <v>0</v>
      </c>
      <c r="C557">
        <v>1</v>
      </c>
      <c r="D557" t="s">
        <v>801</v>
      </c>
      <c r="E557" t="s">
        <v>18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20</v>
      </c>
      <c r="M557">
        <v>1</v>
      </c>
      <c r="N557">
        <f>_xlfn.IFNA(VLOOKUP(D557,'[1]male names'!A:E,5,FALSE),0)</f>
        <v>0</v>
      </c>
      <c r="O557">
        <f>SUMIFS('[1]female names parantheses'!E:E,'[1]female names parantheses'!A:A,[1]Sheet1!D557)</f>
        <v>0</v>
      </c>
      <c r="P557">
        <f>_xlfn.IFNA(VLOOKUP(LEFT(K557,1),[1]top!$M$1:$N$8,2,FALSE),VLOOKUP(C557,[1]top!$N$10:$P$12,3,FALSE))</f>
        <v>0.49999999999999989</v>
      </c>
      <c r="Q557">
        <f t="shared" si="8"/>
        <v>0.5</v>
      </c>
    </row>
    <row r="558" spans="1:17" x14ac:dyDescent="0.35">
      <c r="A558">
        <v>557</v>
      </c>
      <c r="B558">
        <v>1</v>
      </c>
      <c r="C558">
        <v>1</v>
      </c>
      <c r="D558" t="s">
        <v>802</v>
      </c>
      <c r="E558" t="s">
        <v>22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803</v>
      </c>
      <c r="L558" t="s">
        <v>25</v>
      </c>
      <c r="M558">
        <v>1</v>
      </c>
      <c r="N558">
        <f>_xlfn.IFNA(VLOOKUP(D558,'[1]male names'!A:E,5,FALSE),0)</f>
        <v>0</v>
      </c>
      <c r="O558">
        <f>SUMIFS('[1]female names parantheses'!E:E,'[1]female names parantheses'!A:A,[1]Sheet1!D558)</f>
        <v>1</v>
      </c>
      <c r="P558">
        <f>_xlfn.IFNA(VLOOKUP(LEFT(K558,1),[1]top!$M$1:$N$8,2,FALSE),VLOOKUP(C558,[1]top!$N$10:$P$12,3,FALSE))</f>
        <v>0.7</v>
      </c>
      <c r="Q558">
        <f t="shared" si="8"/>
        <v>5.4794520547945202E-2</v>
      </c>
    </row>
    <row r="559" spans="1:17" x14ac:dyDescent="0.35">
      <c r="A559">
        <v>558</v>
      </c>
      <c r="B559">
        <v>0</v>
      </c>
      <c r="C559">
        <v>1</v>
      </c>
      <c r="D559" t="s">
        <v>804</v>
      </c>
      <c r="E559" t="s">
        <v>18</v>
      </c>
      <c r="G559">
        <v>0</v>
      </c>
      <c r="H559">
        <v>0</v>
      </c>
      <c r="I559" t="s">
        <v>570</v>
      </c>
      <c r="J559">
        <v>227.52500000000001</v>
      </c>
      <c r="L559" t="s">
        <v>25</v>
      </c>
      <c r="M559">
        <v>5</v>
      </c>
      <c r="N559">
        <f>_xlfn.IFNA(VLOOKUP(D559,'[1]male names'!A:E,5,FALSE),0)</f>
        <v>0</v>
      </c>
      <c r="O559">
        <f>SUMIFS('[1]female names parantheses'!E:E,'[1]female names parantheses'!A:A,[1]Sheet1!D559)</f>
        <v>0</v>
      </c>
      <c r="P559">
        <f>_xlfn.IFNA(VLOOKUP(LEFT(K559,1),[1]top!$M$1:$N$8,2,FALSE),VLOOKUP(C559,[1]top!$N$10:$P$12,3,FALSE))</f>
        <v>0.49999999999999989</v>
      </c>
      <c r="Q559">
        <f t="shared" si="8"/>
        <v>0.5</v>
      </c>
    </row>
    <row r="560" spans="1:17" x14ac:dyDescent="0.35">
      <c r="A560">
        <v>559</v>
      </c>
      <c r="B560">
        <v>1</v>
      </c>
      <c r="C560">
        <v>1</v>
      </c>
      <c r="D560" t="s">
        <v>805</v>
      </c>
      <c r="E560" t="s">
        <v>22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402</v>
      </c>
      <c r="L560" t="s">
        <v>20</v>
      </c>
      <c r="M560">
        <v>3</v>
      </c>
      <c r="N560">
        <f>_xlfn.IFNA(VLOOKUP(D560,'[1]male names'!A:E,5,FALSE),0)</f>
        <v>0</v>
      </c>
      <c r="O560">
        <f>SUMIFS('[1]female names parantheses'!E:E,'[1]female names parantheses'!A:A,[1]Sheet1!D560)</f>
        <v>1</v>
      </c>
      <c r="P560">
        <f>_xlfn.IFNA(VLOOKUP(LEFT(K560,1),[1]top!$M$1:$N$8,2,FALSE),VLOOKUP(C560,[1]top!$N$10:$P$12,3,FALSE))</f>
        <v>0.3</v>
      </c>
      <c r="Q560">
        <f t="shared" si="8"/>
        <v>0.9</v>
      </c>
    </row>
    <row r="561" spans="1:17" x14ac:dyDescent="0.35">
      <c r="A561">
        <v>560</v>
      </c>
      <c r="B561">
        <v>1</v>
      </c>
      <c r="C561">
        <v>3</v>
      </c>
      <c r="D561" t="s">
        <v>806</v>
      </c>
      <c r="E561" t="s">
        <v>22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20</v>
      </c>
      <c r="M561">
        <v>2</v>
      </c>
      <c r="N561">
        <f>_xlfn.IFNA(VLOOKUP(D561,'[1]male names'!A:E,5,FALSE),0)</f>
        <v>0</v>
      </c>
      <c r="O561">
        <f>SUMIFS('[1]female names parantheses'!E:E,'[1]female names parantheses'!A:A,[1]Sheet1!D561)</f>
        <v>1</v>
      </c>
      <c r="P561">
        <f>_xlfn.IFNA(VLOOKUP(LEFT(K561,1),[1]top!$M$1:$N$8,2,FALSE),VLOOKUP(C561,[1]top!$N$10:$P$12,3,FALSE))</f>
        <v>0.19999999999999998</v>
      </c>
      <c r="Q561">
        <f t="shared" si="8"/>
        <v>0.5</v>
      </c>
    </row>
    <row r="562" spans="1:17" x14ac:dyDescent="0.35">
      <c r="A562">
        <v>561</v>
      </c>
      <c r="B562">
        <v>0</v>
      </c>
      <c r="C562">
        <v>3</v>
      </c>
      <c r="D562" t="s">
        <v>807</v>
      </c>
      <c r="E562" t="s">
        <v>18</v>
      </c>
      <c r="G562">
        <v>0</v>
      </c>
      <c r="H562">
        <v>0</v>
      </c>
      <c r="I562">
        <v>372622</v>
      </c>
      <c r="J562">
        <v>7.75</v>
      </c>
      <c r="L562" t="s">
        <v>32</v>
      </c>
      <c r="M562">
        <v>1</v>
      </c>
      <c r="N562">
        <f>_xlfn.IFNA(VLOOKUP(D562,'[1]male names'!A:E,5,FALSE),0)</f>
        <v>0</v>
      </c>
      <c r="O562">
        <f>SUMIFS('[1]female names parantheses'!E:E,'[1]female names parantheses'!A:A,[1]Sheet1!D562)</f>
        <v>0</v>
      </c>
      <c r="P562">
        <f>_xlfn.IFNA(VLOOKUP(LEFT(K562,1),[1]top!$M$1:$N$8,2,FALSE),VLOOKUP(C562,[1]top!$N$10:$P$12,3,FALSE))</f>
        <v>0.19999999999999998</v>
      </c>
      <c r="Q562">
        <f t="shared" si="8"/>
        <v>0.5</v>
      </c>
    </row>
    <row r="563" spans="1:17" x14ac:dyDescent="0.35">
      <c r="A563">
        <v>562</v>
      </c>
      <c r="B563">
        <v>0</v>
      </c>
      <c r="C563">
        <v>3</v>
      </c>
      <c r="D563" t="s">
        <v>808</v>
      </c>
      <c r="E563" t="s">
        <v>18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20</v>
      </c>
      <c r="M563">
        <v>1</v>
      </c>
      <c r="N563">
        <f>_xlfn.IFNA(VLOOKUP(D563,'[1]male names'!A:E,5,FALSE),0)</f>
        <v>0</v>
      </c>
      <c r="O563">
        <f>SUMIFS('[1]female names parantheses'!E:E,'[1]female names parantheses'!A:A,[1]Sheet1!D563)</f>
        <v>0</v>
      </c>
      <c r="P563">
        <f>_xlfn.IFNA(VLOOKUP(LEFT(K563,1),[1]top!$M$1:$N$8,2,FALSE),VLOOKUP(C563,[1]top!$N$10:$P$12,3,FALSE))</f>
        <v>0.19999999999999998</v>
      </c>
      <c r="Q563">
        <f t="shared" si="8"/>
        <v>0.5</v>
      </c>
    </row>
    <row r="564" spans="1:17" x14ac:dyDescent="0.35">
      <c r="A564">
        <v>563</v>
      </c>
      <c r="B564">
        <v>0</v>
      </c>
      <c r="C564">
        <v>2</v>
      </c>
      <c r="D564" t="s">
        <v>809</v>
      </c>
      <c r="E564" t="s">
        <v>18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20</v>
      </c>
      <c r="M564">
        <v>1</v>
      </c>
      <c r="N564">
        <f>_xlfn.IFNA(VLOOKUP(D564,'[1]male names'!A:E,5,FALSE),0)</f>
        <v>0</v>
      </c>
      <c r="O564">
        <f>SUMIFS('[1]female names parantheses'!E:E,'[1]female names parantheses'!A:A,[1]Sheet1!D564)</f>
        <v>0</v>
      </c>
      <c r="P564">
        <f>_xlfn.IFNA(VLOOKUP(LEFT(K564,1),[1]top!$M$1:$N$8,2,FALSE),VLOOKUP(C564,[1]top!$N$10:$P$12,3,FALSE))</f>
        <v>0.3</v>
      </c>
      <c r="Q564">
        <f t="shared" si="8"/>
        <v>0.5</v>
      </c>
    </row>
    <row r="565" spans="1:17" x14ac:dyDescent="0.35">
      <c r="A565">
        <v>564</v>
      </c>
      <c r="B565">
        <v>0</v>
      </c>
      <c r="C565">
        <v>3</v>
      </c>
      <c r="D565" t="s">
        <v>810</v>
      </c>
      <c r="E565" t="s">
        <v>18</v>
      </c>
      <c r="G565">
        <v>0</v>
      </c>
      <c r="H565">
        <v>0</v>
      </c>
      <c r="I565" t="s">
        <v>811</v>
      </c>
      <c r="J565">
        <v>8.0500000000000007</v>
      </c>
      <c r="L565" t="s">
        <v>20</v>
      </c>
      <c r="M565">
        <v>1</v>
      </c>
      <c r="N565">
        <f>_xlfn.IFNA(VLOOKUP(D565,'[1]male names'!A:E,5,FALSE),0)</f>
        <v>0</v>
      </c>
      <c r="O565">
        <f>SUMIFS('[1]female names parantheses'!E:E,'[1]female names parantheses'!A:A,[1]Sheet1!D565)</f>
        <v>0</v>
      </c>
      <c r="P565">
        <f>_xlfn.IFNA(VLOOKUP(LEFT(K565,1),[1]top!$M$1:$N$8,2,FALSE),VLOOKUP(C565,[1]top!$N$10:$P$12,3,FALSE))</f>
        <v>0.19999999999999998</v>
      </c>
      <c r="Q565">
        <f t="shared" si="8"/>
        <v>0.5</v>
      </c>
    </row>
    <row r="566" spans="1:17" x14ac:dyDescent="0.35">
      <c r="A566">
        <v>565</v>
      </c>
      <c r="B566">
        <v>0</v>
      </c>
      <c r="C566">
        <v>3</v>
      </c>
      <c r="D566" t="s">
        <v>812</v>
      </c>
      <c r="E566" t="s">
        <v>22</v>
      </c>
      <c r="G566">
        <v>0</v>
      </c>
      <c r="H566">
        <v>0</v>
      </c>
      <c r="I566" t="s">
        <v>813</v>
      </c>
      <c r="J566">
        <v>8.0500000000000007</v>
      </c>
      <c r="L566" t="s">
        <v>20</v>
      </c>
      <c r="M566">
        <v>1</v>
      </c>
      <c r="N566">
        <f>_xlfn.IFNA(VLOOKUP(D566,'[1]male names'!A:E,5,FALSE),0)</f>
        <v>0</v>
      </c>
      <c r="O566">
        <f>SUMIFS('[1]female names parantheses'!E:E,'[1]female names parantheses'!A:A,[1]Sheet1!D566)</f>
        <v>0</v>
      </c>
      <c r="P566">
        <f>_xlfn.IFNA(VLOOKUP(LEFT(K566,1),[1]top!$M$1:$N$8,2,FALSE),VLOOKUP(C566,[1]top!$N$10:$P$12,3,FALSE))</f>
        <v>0.19999999999999998</v>
      </c>
      <c r="Q566">
        <f t="shared" si="8"/>
        <v>0.5</v>
      </c>
    </row>
    <row r="567" spans="1:17" x14ac:dyDescent="0.35">
      <c r="A567">
        <v>566</v>
      </c>
      <c r="B567">
        <v>0</v>
      </c>
      <c r="C567">
        <v>3</v>
      </c>
      <c r="D567" t="s">
        <v>814</v>
      </c>
      <c r="E567" t="s">
        <v>18</v>
      </c>
      <c r="F567">
        <v>24</v>
      </c>
      <c r="G567">
        <v>2</v>
      </c>
      <c r="H567">
        <v>0</v>
      </c>
      <c r="I567" t="s">
        <v>815</v>
      </c>
      <c r="J567">
        <v>24.15</v>
      </c>
      <c r="L567" t="s">
        <v>20</v>
      </c>
      <c r="M567">
        <v>3</v>
      </c>
      <c r="N567">
        <f>_xlfn.IFNA(VLOOKUP(D567,'[1]male names'!A:E,5,FALSE),0)</f>
        <v>1</v>
      </c>
      <c r="O567">
        <f>SUMIFS('[1]female names parantheses'!E:E,'[1]female names parantheses'!A:A,[1]Sheet1!D567)</f>
        <v>0</v>
      </c>
      <c r="P567">
        <f>_xlfn.IFNA(VLOOKUP(LEFT(K567,1),[1]top!$M$1:$N$8,2,FALSE),VLOOKUP(C567,[1]top!$N$10:$P$12,3,FALSE))</f>
        <v>0.19999999999999998</v>
      </c>
      <c r="Q567">
        <f t="shared" si="8"/>
        <v>0.5</v>
      </c>
    </row>
    <row r="568" spans="1:17" x14ac:dyDescent="0.35">
      <c r="A568">
        <v>567</v>
      </c>
      <c r="B568">
        <v>0</v>
      </c>
      <c r="C568">
        <v>3</v>
      </c>
      <c r="D568" t="s">
        <v>816</v>
      </c>
      <c r="E568" t="s">
        <v>18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20</v>
      </c>
      <c r="M568">
        <v>1</v>
      </c>
      <c r="N568">
        <f>_xlfn.IFNA(VLOOKUP(D568,'[1]male names'!A:E,5,FALSE),0)</f>
        <v>0</v>
      </c>
      <c r="O568">
        <f>SUMIFS('[1]female names parantheses'!E:E,'[1]female names parantheses'!A:A,[1]Sheet1!D568)</f>
        <v>0</v>
      </c>
      <c r="P568">
        <f>_xlfn.IFNA(VLOOKUP(LEFT(K568,1),[1]top!$M$1:$N$8,2,FALSE),VLOOKUP(C568,[1]top!$N$10:$P$12,3,FALSE))</f>
        <v>0.19999999999999998</v>
      </c>
      <c r="Q568">
        <f t="shared" si="8"/>
        <v>0.5</v>
      </c>
    </row>
    <row r="569" spans="1:17" x14ac:dyDescent="0.35">
      <c r="A569">
        <v>568</v>
      </c>
      <c r="B569">
        <v>0</v>
      </c>
      <c r="C569">
        <v>3</v>
      </c>
      <c r="D569" t="s">
        <v>817</v>
      </c>
      <c r="E569" t="s">
        <v>22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20</v>
      </c>
      <c r="M569">
        <v>5</v>
      </c>
      <c r="N569">
        <f>_xlfn.IFNA(VLOOKUP(D569,'[1]male names'!A:E,5,FALSE),0)</f>
        <v>0</v>
      </c>
      <c r="O569">
        <f>SUMIFS('[1]female names parantheses'!E:E,'[1]female names parantheses'!A:A,[1]Sheet1!D569)</f>
        <v>0</v>
      </c>
      <c r="P569">
        <f>_xlfn.IFNA(VLOOKUP(LEFT(K569,1),[1]top!$M$1:$N$8,2,FALSE),VLOOKUP(C569,[1]top!$N$10:$P$12,3,FALSE))</f>
        <v>0.19999999999999998</v>
      </c>
      <c r="Q569">
        <f t="shared" si="8"/>
        <v>0.5</v>
      </c>
    </row>
    <row r="570" spans="1:17" x14ac:dyDescent="0.35">
      <c r="A570">
        <v>569</v>
      </c>
      <c r="B570">
        <v>0</v>
      </c>
      <c r="C570">
        <v>3</v>
      </c>
      <c r="D570" t="s">
        <v>818</v>
      </c>
      <c r="E570" t="s">
        <v>18</v>
      </c>
      <c r="G570">
        <v>0</v>
      </c>
      <c r="H570">
        <v>0</v>
      </c>
      <c r="I570">
        <v>2686</v>
      </c>
      <c r="J570">
        <v>7.2291999999999996</v>
      </c>
      <c r="L570" t="s">
        <v>25</v>
      </c>
      <c r="M570">
        <v>1</v>
      </c>
      <c r="N570">
        <f>_xlfn.IFNA(VLOOKUP(D570,'[1]male names'!A:E,5,FALSE),0)</f>
        <v>0</v>
      </c>
      <c r="O570">
        <f>SUMIFS('[1]female names parantheses'!E:E,'[1]female names parantheses'!A:A,[1]Sheet1!D570)</f>
        <v>0</v>
      </c>
      <c r="P570">
        <f>_xlfn.IFNA(VLOOKUP(LEFT(K570,1),[1]top!$M$1:$N$8,2,FALSE),VLOOKUP(C570,[1]top!$N$10:$P$12,3,FALSE))</f>
        <v>0.19999999999999998</v>
      </c>
      <c r="Q570">
        <f t="shared" si="8"/>
        <v>0.5</v>
      </c>
    </row>
    <row r="571" spans="1:17" x14ac:dyDescent="0.35">
      <c r="A571">
        <v>570</v>
      </c>
      <c r="B571">
        <v>1</v>
      </c>
      <c r="C571">
        <v>3</v>
      </c>
      <c r="D571" t="s">
        <v>819</v>
      </c>
      <c r="E571" t="s">
        <v>18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20</v>
      </c>
      <c r="M571">
        <v>1</v>
      </c>
      <c r="N571">
        <f>_xlfn.IFNA(VLOOKUP(D571,'[1]male names'!A:E,5,FALSE),0)</f>
        <v>0</v>
      </c>
      <c r="O571">
        <f>SUMIFS('[1]female names parantheses'!E:E,'[1]female names parantheses'!A:A,[1]Sheet1!D571)</f>
        <v>0</v>
      </c>
      <c r="P571">
        <f>_xlfn.IFNA(VLOOKUP(LEFT(K571,1),[1]top!$M$1:$N$8,2,FALSE),VLOOKUP(C571,[1]top!$N$10:$P$12,3,FALSE))</f>
        <v>0.19999999999999998</v>
      </c>
      <c r="Q571">
        <f t="shared" si="8"/>
        <v>0.5</v>
      </c>
    </row>
    <row r="572" spans="1:17" x14ac:dyDescent="0.35">
      <c r="A572">
        <v>571</v>
      </c>
      <c r="B572">
        <v>1</v>
      </c>
      <c r="C572">
        <v>2</v>
      </c>
      <c r="D572" t="s">
        <v>820</v>
      </c>
      <c r="E572" t="s">
        <v>18</v>
      </c>
      <c r="F572">
        <v>62</v>
      </c>
      <c r="G572">
        <v>0</v>
      </c>
      <c r="H572">
        <v>0</v>
      </c>
      <c r="I572" t="s">
        <v>821</v>
      </c>
      <c r="J572">
        <v>10.5</v>
      </c>
      <c r="L572" t="s">
        <v>20</v>
      </c>
      <c r="M572">
        <v>1</v>
      </c>
      <c r="N572">
        <f>_xlfn.IFNA(VLOOKUP(D572,'[1]male names'!A:E,5,FALSE),0)</f>
        <v>1</v>
      </c>
      <c r="O572">
        <f>SUMIFS('[1]female names parantheses'!E:E,'[1]female names parantheses'!A:A,[1]Sheet1!D572)</f>
        <v>0</v>
      </c>
      <c r="P572">
        <f>_xlfn.IFNA(VLOOKUP(LEFT(K572,1),[1]top!$M$1:$N$8,2,FALSE),VLOOKUP(C572,[1]top!$N$10:$P$12,3,FALSE))</f>
        <v>0.3</v>
      </c>
      <c r="Q572">
        <f t="shared" si="8"/>
        <v>0.5</v>
      </c>
    </row>
    <row r="573" spans="1:17" x14ac:dyDescent="0.35">
      <c r="A573">
        <v>572</v>
      </c>
      <c r="B573">
        <v>1</v>
      </c>
      <c r="C573">
        <v>1</v>
      </c>
      <c r="D573" t="s">
        <v>822</v>
      </c>
      <c r="E573" t="s">
        <v>22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823</v>
      </c>
      <c r="L573" t="s">
        <v>20</v>
      </c>
      <c r="M573">
        <v>2</v>
      </c>
      <c r="N573">
        <f>_xlfn.IFNA(VLOOKUP(D573,'[1]male names'!A:E,5,FALSE),0)</f>
        <v>0</v>
      </c>
      <c r="O573">
        <f>SUMIFS('[1]female names parantheses'!E:E,'[1]female names parantheses'!A:A,[1]Sheet1!D573)</f>
        <v>0</v>
      </c>
      <c r="P573">
        <f>_xlfn.IFNA(VLOOKUP(LEFT(K573,1),[1]top!$M$1:$N$8,2,FALSE),VLOOKUP(C573,[1]top!$N$10:$P$12,3,FALSE))</f>
        <v>0.5</v>
      </c>
      <c r="Q573">
        <f t="shared" si="8"/>
        <v>0.3033033033033033</v>
      </c>
    </row>
    <row r="574" spans="1:17" x14ac:dyDescent="0.35">
      <c r="A574">
        <v>573</v>
      </c>
      <c r="B574">
        <v>1</v>
      </c>
      <c r="C574">
        <v>1</v>
      </c>
      <c r="D574" t="s">
        <v>824</v>
      </c>
      <c r="E574" t="s">
        <v>18</v>
      </c>
      <c r="F574">
        <v>36</v>
      </c>
      <c r="G574">
        <v>0</v>
      </c>
      <c r="H574">
        <v>0</v>
      </c>
      <c r="I574" t="s">
        <v>825</v>
      </c>
      <c r="J574">
        <v>26.387499999999999</v>
      </c>
      <c r="K574" t="s">
        <v>743</v>
      </c>
      <c r="L574" t="s">
        <v>20</v>
      </c>
      <c r="M574">
        <v>1</v>
      </c>
      <c r="N574">
        <f>_xlfn.IFNA(VLOOKUP(D574,'[1]male names'!A:E,5,FALSE),0)</f>
        <v>0</v>
      </c>
      <c r="O574">
        <f>SUMIFS('[1]female names parantheses'!E:E,'[1]female names parantheses'!A:A,[1]Sheet1!D574)</f>
        <v>0</v>
      </c>
      <c r="P574">
        <f>_xlfn.IFNA(VLOOKUP(LEFT(K574,1),[1]top!$M$1:$N$8,2,FALSE),VLOOKUP(C574,[1]top!$N$10:$P$12,3,FALSE))</f>
        <v>0.3</v>
      </c>
      <c r="Q574">
        <f t="shared" si="8"/>
        <v>0.9</v>
      </c>
    </row>
    <row r="575" spans="1:17" x14ac:dyDescent="0.35">
      <c r="A575">
        <v>574</v>
      </c>
      <c r="B575">
        <v>1</v>
      </c>
      <c r="C575">
        <v>3</v>
      </c>
      <c r="D575" t="s">
        <v>826</v>
      </c>
      <c r="E575" t="s">
        <v>22</v>
      </c>
      <c r="G575">
        <v>0</v>
      </c>
      <c r="H575">
        <v>0</v>
      </c>
      <c r="I575">
        <v>14312</v>
      </c>
      <c r="J575">
        <v>7.75</v>
      </c>
      <c r="L575" t="s">
        <v>32</v>
      </c>
      <c r="M575">
        <v>1</v>
      </c>
      <c r="N575">
        <f>_xlfn.IFNA(VLOOKUP(D575,'[1]male names'!A:E,5,FALSE),0)</f>
        <v>0</v>
      </c>
      <c r="O575">
        <f>SUMIFS('[1]female names parantheses'!E:E,'[1]female names parantheses'!A:A,[1]Sheet1!D575)</f>
        <v>0</v>
      </c>
      <c r="P575">
        <f>_xlfn.IFNA(VLOOKUP(LEFT(K575,1),[1]top!$M$1:$N$8,2,FALSE),VLOOKUP(C575,[1]top!$N$10:$P$12,3,FALSE))</f>
        <v>0.19999999999999998</v>
      </c>
      <c r="Q575">
        <f t="shared" si="8"/>
        <v>0.5</v>
      </c>
    </row>
    <row r="576" spans="1:17" x14ac:dyDescent="0.35">
      <c r="A576">
        <v>575</v>
      </c>
      <c r="B576">
        <v>0</v>
      </c>
      <c r="C576">
        <v>3</v>
      </c>
      <c r="D576" t="s">
        <v>827</v>
      </c>
      <c r="E576" t="s">
        <v>18</v>
      </c>
      <c r="F576">
        <v>16</v>
      </c>
      <c r="G576">
        <v>0</v>
      </c>
      <c r="H576">
        <v>0</v>
      </c>
      <c r="I576" t="s">
        <v>828</v>
      </c>
      <c r="J576">
        <v>8.0500000000000007</v>
      </c>
      <c r="L576" t="s">
        <v>20</v>
      </c>
      <c r="M576">
        <v>1</v>
      </c>
      <c r="N576">
        <f>_xlfn.IFNA(VLOOKUP(D576,'[1]male names'!A:E,5,FALSE),0)</f>
        <v>0</v>
      </c>
      <c r="O576">
        <f>SUMIFS('[1]female names parantheses'!E:E,'[1]female names parantheses'!A:A,[1]Sheet1!D576)</f>
        <v>0</v>
      </c>
      <c r="P576">
        <f>_xlfn.IFNA(VLOOKUP(LEFT(K576,1),[1]top!$M$1:$N$8,2,FALSE),VLOOKUP(C576,[1]top!$N$10:$P$12,3,FALSE))</f>
        <v>0.19999999999999998</v>
      </c>
      <c r="Q576">
        <f t="shared" si="8"/>
        <v>0.5</v>
      </c>
    </row>
    <row r="577" spans="1:17" x14ac:dyDescent="0.35">
      <c r="A577">
        <v>576</v>
      </c>
      <c r="B577">
        <v>0</v>
      </c>
      <c r="C577">
        <v>3</v>
      </c>
      <c r="D577" t="s">
        <v>829</v>
      </c>
      <c r="E577" t="s">
        <v>18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20</v>
      </c>
      <c r="M577">
        <v>2</v>
      </c>
      <c r="N577">
        <f>_xlfn.IFNA(VLOOKUP(D577,'[1]male names'!A:E,5,FALSE),0)</f>
        <v>0</v>
      </c>
      <c r="O577">
        <f>SUMIFS('[1]female names parantheses'!E:E,'[1]female names parantheses'!A:A,[1]Sheet1!D577)</f>
        <v>0</v>
      </c>
      <c r="P577">
        <f>_xlfn.IFNA(VLOOKUP(LEFT(K577,1),[1]top!$M$1:$N$8,2,FALSE),VLOOKUP(C577,[1]top!$N$10:$P$12,3,FALSE))</f>
        <v>0.19999999999999998</v>
      </c>
      <c r="Q577">
        <f t="shared" si="8"/>
        <v>0.5</v>
      </c>
    </row>
    <row r="578" spans="1:17" x14ac:dyDescent="0.35">
      <c r="A578">
        <v>577</v>
      </c>
      <c r="B578">
        <v>1</v>
      </c>
      <c r="C578">
        <v>2</v>
      </c>
      <c r="D578" t="s">
        <v>830</v>
      </c>
      <c r="E578" t="s">
        <v>22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20</v>
      </c>
      <c r="M578">
        <v>1</v>
      </c>
      <c r="N578">
        <f>_xlfn.IFNA(VLOOKUP(D578,'[1]male names'!A:E,5,FALSE),0)</f>
        <v>0</v>
      </c>
      <c r="O578">
        <f>SUMIFS('[1]female names parantheses'!E:E,'[1]female names parantheses'!A:A,[1]Sheet1!D578)</f>
        <v>0</v>
      </c>
      <c r="P578">
        <f>_xlfn.IFNA(VLOOKUP(LEFT(K578,1),[1]top!$M$1:$N$8,2,FALSE),VLOOKUP(C578,[1]top!$N$10:$P$12,3,FALSE))</f>
        <v>0.3</v>
      </c>
      <c r="Q578">
        <f t="shared" si="8"/>
        <v>0.5</v>
      </c>
    </row>
    <row r="579" spans="1:17" x14ac:dyDescent="0.35">
      <c r="A579">
        <v>578</v>
      </c>
      <c r="B579">
        <v>1</v>
      </c>
      <c r="C579">
        <v>1</v>
      </c>
      <c r="D579" t="s">
        <v>831</v>
      </c>
      <c r="E579" t="s">
        <v>22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636</v>
      </c>
      <c r="L579" t="s">
        <v>20</v>
      </c>
      <c r="M579">
        <v>2</v>
      </c>
      <c r="N579">
        <f>_xlfn.IFNA(VLOOKUP(D579,'[1]male names'!A:E,5,FALSE),0)</f>
        <v>0</v>
      </c>
      <c r="O579">
        <f>SUMIFS('[1]female names parantheses'!E:E,'[1]female names parantheses'!A:A,[1]Sheet1!D579)</f>
        <v>1</v>
      </c>
      <c r="P579">
        <f>_xlfn.IFNA(VLOOKUP(LEFT(K579,1),[1]top!$M$1:$N$8,2,FALSE),VLOOKUP(C579,[1]top!$N$10:$P$12,3,FALSE))</f>
        <v>0.3</v>
      </c>
      <c r="Q579">
        <f t="shared" si="8"/>
        <v>0.9</v>
      </c>
    </row>
    <row r="580" spans="1:17" x14ac:dyDescent="0.35">
      <c r="A580">
        <v>579</v>
      </c>
      <c r="B580">
        <v>0</v>
      </c>
      <c r="C580">
        <v>3</v>
      </c>
      <c r="D580" t="s">
        <v>832</v>
      </c>
      <c r="E580" t="s">
        <v>22</v>
      </c>
      <c r="G580">
        <v>1</v>
      </c>
      <c r="H580">
        <v>0</v>
      </c>
      <c r="I580">
        <v>2689</v>
      </c>
      <c r="J580">
        <v>14.458299999999999</v>
      </c>
      <c r="L580" t="s">
        <v>25</v>
      </c>
      <c r="M580">
        <v>2</v>
      </c>
      <c r="N580">
        <f>_xlfn.IFNA(VLOOKUP(D580,'[1]male names'!A:E,5,FALSE),0)</f>
        <v>0</v>
      </c>
      <c r="O580">
        <f>SUMIFS('[1]female names parantheses'!E:E,'[1]female names parantheses'!A:A,[1]Sheet1!D580)</f>
        <v>0</v>
      </c>
      <c r="P580">
        <f>_xlfn.IFNA(VLOOKUP(LEFT(K580,1),[1]top!$M$1:$N$8,2,FALSE),VLOOKUP(C580,[1]top!$N$10:$P$12,3,FALSE))</f>
        <v>0.19999999999999998</v>
      </c>
      <c r="Q580">
        <f t="shared" si="8"/>
        <v>0.5</v>
      </c>
    </row>
    <row r="581" spans="1:17" x14ac:dyDescent="0.35">
      <c r="A581">
        <v>580</v>
      </c>
      <c r="B581">
        <v>1</v>
      </c>
      <c r="C581">
        <v>3</v>
      </c>
      <c r="D581" t="s">
        <v>833</v>
      </c>
      <c r="E581" t="s">
        <v>18</v>
      </c>
      <c r="F581">
        <v>32</v>
      </c>
      <c r="G581">
        <v>0</v>
      </c>
      <c r="H581">
        <v>0</v>
      </c>
      <c r="I581" t="s">
        <v>834</v>
      </c>
      <c r="J581">
        <v>7.9249999999999998</v>
      </c>
      <c r="L581" t="s">
        <v>20</v>
      </c>
      <c r="M581">
        <v>1</v>
      </c>
      <c r="N581">
        <f>_xlfn.IFNA(VLOOKUP(D581,'[1]male names'!A:E,5,FALSE),0)</f>
        <v>0</v>
      </c>
      <c r="O581">
        <f>SUMIFS('[1]female names parantheses'!E:E,'[1]female names parantheses'!A:A,[1]Sheet1!D581)</f>
        <v>0</v>
      </c>
      <c r="P581">
        <f>_xlfn.IFNA(VLOOKUP(LEFT(K581,1),[1]top!$M$1:$N$8,2,FALSE),VLOOKUP(C581,[1]top!$N$10:$P$12,3,FALSE))</f>
        <v>0.19999999999999998</v>
      </c>
      <c r="Q581">
        <f t="shared" si="8"/>
        <v>0.5</v>
      </c>
    </row>
    <row r="582" spans="1:17" x14ac:dyDescent="0.35">
      <c r="A582">
        <v>581</v>
      </c>
      <c r="B582">
        <v>1</v>
      </c>
      <c r="C582">
        <v>2</v>
      </c>
      <c r="D582" t="s">
        <v>835</v>
      </c>
      <c r="E582" t="s">
        <v>22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20</v>
      </c>
      <c r="M582">
        <v>2</v>
      </c>
      <c r="N582">
        <f>_xlfn.IFNA(VLOOKUP(D582,'[1]male names'!A:E,5,FALSE),0)</f>
        <v>0</v>
      </c>
      <c r="O582">
        <f>SUMIFS('[1]female names parantheses'!E:E,'[1]female names parantheses'!A:A,[1]Sheet1!D582)</f>
        <v>0</v>
      </c>
      <c r="P582">
        <f>_xlfn.IFNA(VLOOKUP(LEFT(K582,1),[1]top!$M$1:$N$8,2,FALSE),VLOOKUP(C582,[1]top!$N$10:$P$12,3,FALSE))</f>
        <v>0.3</v>
      </c>
      <c r="Q582">
        <f t="shared" ref="Q582:Q645" si="9">IF(ISBLANK(K582),0.5,
IF(LEFT(K582,1)="A",MID(K582,2,LEN(K582))/292,
IF(LEFT(K582,1)="B",MID(K582,2,LEN(K582))/275,
IF(LEFT(K582,1)="C",MID(K582,2,LEN(K582))/333,
IF(LEFT(K582,1)="D",MID(K582,2,LEN(K582))/316,
IF(LEFT(K582,1)="E",0.9,
IF(LEFT(K582,1)="F",0.9,
IF(LEFT(K582,1)="G",0.1,0.5
))))))))</f>
        <v>0.5</v>
      </c>
    </row>
    <row r="583" spans="1:17" x14ac:dyDescent="0.35">
      <c r="A583">
        <v>582</v>
      </c>
      <c r="B583">
        <v>1</v>
      </c>
      <c r="C583">
        <v>1</v>
      </c>
      <c r="D583" t="s">
        <v>836</v>
      </c>
      <c r="E583" t="s">
        <v>22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837</v>
      </c>
      <c r="L583" t="s">
        <v>25</v>
      </c>
      <c r="M583">
        <v>4</v>
      </c>
      <c r="N583">
        <f>_xlfn.IFNA(VLOOKUP(D583,'[1]male names'!A:E,5,FALSE),0)</f>
        <v>0</v>
      </c>
      <c r="O583">
        <f>SUMIFS('[1]female names parantheses'!E:E,'[1]female names parantheses'!A:A,[1]Sheet1!D583)</f>
        <v>1</v>
      </c>
      <c r="P583">
        <f>_xlfn.IFNA(VLOOKUP(LEFT(K583,1),[1]top!$M$1:$N$8,2,FALSE),VLOOKUP(C583,[1]top!$N$10:$P$12,3,FALSE))</f>
        <v>0.5</v>
      </c>
      <c r="Q583">
        <f t="shared" si="9"/>
        <v>0.20420420420420421</v>
      </c>
    </row>
    <row r="584" spans="1:17" x14ac:dyDescent="0.35">
      <c r="A584">
        <v>583</v>
      </c>
      <c r="B584">
        <v>0</v>
      </c>
      <c r="C584">
        <v>2</v>
      </c>
      <c r="D584" t="s">
        <v>838</v>
      </c>
      <c r="E584" t="s">
        <v>18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20</v>
      </c>
      <c r="M584">
        <v>2</v>
      </c>
      <c r="N584">
        <f>_xlfn.IFNA(VLOOKUP(D584,'[1]male names'!A:E,5,FALSE),0)</f>
        <v>0</v>
      </c>
      <c r="O584">
        <f>SUMIFS('[1]female names parantheses'!E:E,'[1]female names parantheses'!A:A,[1]Sheet1!D584)</f>
        <v>0</v>
      </c>
      <c r="P584">
        <f>_xlfn.IFNA(VLOOKUP(LEFT(K584,1),[1]top!$M$1:$N$8,2,FALSE),VLOOKUP(C584,[1]top!$N$10:$P$12,3,FALSE))</f>
        <v>0.3</v>
      </c>
      <c r="Q584">
        <f t="shared" si="9"/>
        <v>0.5</v>
      </c>
    </row>
    <row r="585" spans="1:17" x14ac:dyDescent="0.35">
      <c r="A585">
        <v>584</v>
      </c>
      <c r="B585">
        <v>0</v>
      </c>
      <c r="C585">
        <v>1</v>
      </c>
      <c r="D585" t="s">
        <v>839</v>
      </c>
      <c r="E585" t="s">
        <v>18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840</v>
      </c>
      <c r="L585" t="s">
        <v>25</v>
      </c>
      <c r="M585">
        <v>1</v>
      </c>
      <c r="N585">
        <f>_xlfn.IFNA(VLOOKUP(D585,'[1]male names'!A:E,5,FALSE),0)</f>
        <v>0</v>
      </c>
      <c r="O585">
        <f>SUMIFS('[1]female names parantheses'!E:E,'[1]female names parantheses'!A:A,[1]Sheet1!D585)</f>
        <v>0</v>
      </c>
      <c r="P585">
        <f>_xlfn.IFNA(VLOOKUP(LEFT(K585,1),[1]top!$M$1:$N$8,2,FALSE),VLOOKUP(C585,[1]top!$N$10:$P$12,3,FALSE))</f>
        <v>0.7</v>
      </c>
      <c r="Q585">
        <f t="shared" si="9"/>
        <v>3.4246575342465752E-2</v>
      </c>
    </row>
    <row r="586" spans="1:17" x14ac:dyDescent="0.35">
      <c r="A586">
        <v>585</v>
      </c>
      <c r="B586">
        <v>0</v>
      </c>
      <c r="C586">
        <v>3</v>
      </c>
      <c r="D586" t="s">
        <v>841</v>
      </c>
      <c r="E586" t="s">
        <v>18</v>
      </c>
      <c r="G586">
        <v>0</v>
      </c>
      <c r="H586">
        <v>0</v>
      </c>
      <c r="I586">
        <v>3411</v>
      </c>
      <c r="J586">
        <v>8.7125000000000004</v>
      </c>
      <c r="L586" t="s">
        <v>25</v>
      </c>
      <c r="M586">
        <v>1</v>
      </c>
      <c r="N586">
        <f>_xlfn.IFNA(VLOOKUP(D586,'[1]male names'!A:E,5,FALSE),0)</f>
        <v>0</v>
      </c>
      <c r="O586">
        <f>SUMIFS('[1]female names parantheses'!E:E,'[1]female names parantheses'!A:A,[1]Sheet1!D586)</f>
        <v>0</v>
      </c>
      <c r="P586">
        <f>_xlfn.IFNA(VLOOKUP(LEFT(K586,1),[1]top!$M$1:$N$8,2,FALSE),VLOOKUP(C586,[1]top!$N$10:$P$12,3,FALSE))</f>
        <v>0.19999999999999998</v>
      </c>
      <c r="Q586">
        <f t="shared" si="9"/>
        <v>0.5</v>
      </c>
    </row>
    <row r="587" spans="1:17" x14ac:dyDescent="0.35">
      <c r="A587">
        <v>586</v>
      </c>
      <c r="B587">
        <v>1</v>
      </c>
      <c r="C587">
        <v>1</v>
      </c>
      <c r="D587" t="s">
        <v>842</v>
      </c>
      <c r="E587" t="s">
        <v>22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843</v>
      </c>
      <c r="L587" t="s">
        <v>20</v>
      </c>
      <c r="M587">
        <v>3</v>
      </c>
      <c r="N587">
        <f>_xlfn.IFNA(VLOOKUP(D587,'[1]male names'!A:E,5,FALSE),0)</f>
        <v>0</v>
      </c>
      <c r="O587">
        <f>SUMIFS('[1]female names parantheses'!E:E,'[1]female names parantheses'!A:A,[1]Sheet1!D587)</f>
        <v>0</v>
      </c>
      <c r="P587">
        <f>_xlfn.IFNA(VLOOKUP(LEFT(K587,1),[1]top!$M$1:$N$8,2,FALSE),VLOOKUP(C587,[1]top!$N$10:$P$12,3,FALSE))</f>
        <v>0.3</v>
      </c>
      <c r="Q587">
        <f t="shared" si="9"/>
        <v>0.9</v>
      </c>
    </row>
    <row r="588" spans="1:17" x14ac:dyDescent="0.35">
      <c r="A588">
        <v>587</v>
      </c>
      <c r="B588">
        <v>0</v>
      </c>
      <c r="C588">
        <v>2</v>
      </c>
      <c r="D588" t="s">
        <v>844</v>
      </c>
      <c r="E588" t="s">
        <v>18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20</v>
      </c>
      <c r="M588">
        <v>1</v>
      </c>
      <c r="N588">
        <f>_xlfn.IFNA(VLOOKUP(D588,'[1]male names'!A:E,5,FALSE),0)</f>
        <v>0</v>
      </c>
      <c r="O588">
        <f>SUMIFS('[1]female names parantheses'!E:E,'[1]female names parantheses'!A:A,[1]Sheet1!D588)</f>
        <v>0</v>
      </c>
      <c r="P588">
        <f>_xlfn.IFNA(VLOOKUP(LEFT(K588,1),[1]top!$M$1:$N$8,2,FALSE),VLOOKUP(C588,[1]top!$N$10:$P$12,3,FALSE))</f>
        <v>0.3</v>
      </c>
      <c r="Q588">
        <f t="shared" si="9"/>
        <v>0.5</v>
      </c>
    </row>
    <row r="589" spans="1:17" x14ac:dyDescent="0.35">
      <c r="A589">
        <v>588</v>
      </c>
      <c r="B589">
        <v>1</v>
      </c>
      <c r="C589">
        <v>1</v>
      </c>
      <c r="D589" t="s">
        <v>845</v>
      </c>
      <c r="E589" t="s">
        <v>18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846</v>
      </c>
      <c r="L589" t="s">
        <v>25</v>
      </c>
      <c r="M589">
        <v>2</v>
      </c>
      <c r="N589">
        <f>_xlfn.IFNA(VLOOKUP(D589,'[1]male names'!A:E,5,FALSE),0)</f>
        <v>1</v>
      </c>
      <c r="O589">
        <f>SUMIFS('[1]female names parantheses'!E:E,'[1]female names parantheses'!A:A,[1]Sheet1!D589)</f>
        <v>0</v>
      </c>
      <c r="P589">
        <f>_xlfn.IFNA(VLOOKUP(LEFT(K589,1),[1]top!$M$1:$N$8,2,FALSE),VLOOKUP(C589,[1]top!$N$10:$P$12,3,FALSE))</f>
        <v>0.6</v>
      </c>
      <c r="Q589">
        <f t="shared" si="9"/>
        <v>0.14909090909090908</v>
      </c>
    </row>
    <row r="590" spans="1:17" x14ac:dyDescent="0.35">
      <c r="A590">
        <v>589</v>
      </c>
      <c r="B590">
        <v>0</v>
      </c>
      <c r="C590">
        <v>3</v>
      </c>
      <c r="D590" t="s">
        <v>847</v>
      </c>
      <c r="E590" t="s">
        <v>18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20</v>
      </c>
      <c r="M590">
        <v>1</v>
      </c>
      <c r="N590">
        <f>_xlfn.IFNA(VLOOKUP(D590,'[1]male names'!A:E,5,FALSE),0)</f>
        <v>0</v>
      </c>
      <c r="O590">
        <f>SUMIFS('[1]female names parantheses'!E:E,'[1]female names parantheses'!A:A,[1]Sheet1!D590)</f>
        <v>0</v>
      </c>
      <c r="P590">
        <f>_xlfn.IFNA(VLOOKUP(LEFT(K590,1),[1]top!$M$1:$N$8,2,FALSE),VLOOKUP(C590,[1]top!$N$10:$P$12,3,FALSE))</f>
        <v>0.19999999999999998</v>
      </c>
      <c r="Q590">
        <f t="shared" si="9"/>
        <v>0.5</v>
      </c>
    </row>
    <row r="591" spans="1:17" x14ac:dyDescent="0.35">
      <c r="A591">
        <v>590</v>
      </c>
      <c r="B591">
        <v>0</v>
      </c>
      <c r="C591">
        <v>3</v>
      </c>
      <c r="D591" t="s">
        <v>848</v>
      </c>
      <c r="E591" t="s">
        <v>18</v>
      </c>
      <c r="G591">
        <v>0</v>
      </c>
      <c r="H591">
        <v>0</v>
      </c>
      <c r="I591" t="s">
        <v>849</v>
      </c>
      <c r="J591">
        <v>8.0500000000000007</v>
      </c>
      <c r="L591" t="s">
        <v>20</v>
      </c>
      <c r="M591">
        <v>1</v>
      </c>
      <c r="N591">
        <f>_xlfn.IFNA(VLOOKUP(D591,'[1]male names'!A:E,5,FALSE),0)</f>
        <v>0</v>
      </c>
      <c r="O591">
        <f>SUMIFS('[1]female names parantheses'!E:E,'[1]female names parantheses'!A:A,[1]Sheet1!D591)</f>
        <v>0</v>
      </c>
      <c r="P591">
        <f>_xlfn.IFNA(VLOOKUP(LEFT(K591,1),[1]top!$M$1:$N$8,2,FALSE),VLOOKUP(C591,[1]top!$N$10:$P$12,3,FALSE))</f>
        <v>0.19999999999999998</v>
      </c>
      <c r="Q591">
        <f t="shared" si="9"/>
        <v>0.5</v>
      </c>
    </row>
    <row r="592" spans="1:17" x14ac:dyDescent="0.35">
      <c r="A592">
        <v>591</v>
      </c>
      <c r="B592">
        <v>0</v>
      </c>
      <c r="C592">
        <v>3</v>
      </c>
      <c r="D592" t="s">
        <v>850</v>
      </c>
      <c r="E592" t="s">
        <v>18</v>
      </c>
      <c r="F592">
        <v>35</v>
      </c>
      <c r="G592">
        <v>0</v>
      </c>
      <c r="H592">
        <v>0</v>
      </c>
      <c r="I592" t="s">
        <v>851</v>
      </c>
      <c r="J592">
        <v>7.125</v>
      </c>
      <c r="L592" t="s">
        <v>20</v>
      </c>
      <c r="M592">
        <v>1</v>
      </c>
      <c r="N592">
        <f>_xlfn.IFNA(VLOOKUP(D592,'[1]male names'!A:E,5,FALSE),0)</f>
        <v>0</v>
      </c>
      <c r="O592">
        <f>SUMIFS('[1]female names parantheses'!E:E,'[1]female names parantheses'!A:A,[1]Sheet1!D592)</f>
        <v>0</v>
      </c>
      <c r="P592">
        <f>_xlfn.IFNA(VLOOKUP(LEFT(K592,1),[1]top!$M$1:$N$8,2,FALSE),VLOOKUP(C592,[1]top!$N$10:$P$12,3,FALSE))</f>
        <v>0.19999999999999998</v>
      </c>
      <c r="Q592">
        <f t="shared" si="9"/>
        <v>0.5</v>
      </c>
    </row>
    <row r="593" spans="1:17" x14ac:dyDescent="0.35">
      <c r="A593">
        <v>592</v>
      </c>
      <c r="B593">
        <v>1</v>
      </c>
      <c r="C593">
        <v>1</v>
      </c>
      <c r="D593" t="s">
        <v>852</v>
      </c>
      <c r="E593" t="s">
        <v>22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721</v>
      </c>
      <c r="L593" t="s">
        <v>25</v>
      </c>
      <c r="M593">
        <v>2</v>
      </c>
      <c r="N593">
        <f>_xlfn.IFNA(VLOOKUP(D593,'[1]male names'!A:E,5,FALSE),0)</f>
        <v>0</v>
      </c>
      <c r="O593">
        <f>SUMIFS('[1]female names parantheses'!E:E,'[1]female names parantheses'!A:A,[1]Sheet1!D593)</f>
        <v>0</v>
      </c>
      <c r="P593">
        <f>_xlfn.IFNA(VLOOKUP(LEFT(K593,1),[1]top!$M$1:$N$8,2,FALSE),VLOOKUP(C593,[1]top!$N$10:$P$12,3,FALSE))</f>
        <v>0.4</v>
      </c>
      <c r="Q593">
        <f t="shared" si="9"/>
        <v>6.3291139240506333E-2</v>
      </c>
    </row>
    <row r="594" spans="1:17" x14ac:dyDescent="0.35">
      <c r="A594">
        <v>593</v>
      </c>
      <c r="B594">
        <v>0</v>
      </c>
      <c r="C594">
        <v>3</v>
      </c>
      <c r="D594" t="s">
        <v>853</v>
      </c>
      <c r="E594" t="s">
        <v>18</v>
      </c>
      <c r="F594">
        <v>47</v>
      </c>
      <c r="G594">
        <v>0</v>
      </c>
      <c r="H594">
        <v>0</v>
      </c>
      <c r="I594" t="s">
        <v>854</v>
      </c>
      <c r="J594">
        <v>7.25</v>
      </c>
      <c r="L594" t="s">
        <v>20</v>
      </c>
      <c r="M594">
        <v>1</v>
      </c>
      <c r="N594">
        <f>_xlfn.IFNA(VLOOKUP(D594,'[1]male names'!A:E,5,FALSE),0)</f>
        <v>0</v>
      </c>
      <c r="O594">
        <f>SUMIFS('[1]female names parantheses'!E:E,'[1]female names parantheses'!A:A,[1]Sheet1!D594)</f>
        <v>0</v>
      </c>
      <c r="P594">
        <f>_xlfn.IFNA(VLOOKUP(LEFT(K594,1),[1]top!$M$1:$N$8,2,FALSE),VLOOKUP(C594,[1]top!$N$10:$P$12,3,FALSE))</f>
        <v>0.19999999999999998</v>
      </c>
      <c r="Q594">
        <f t="shared" si="9"/>
        <v>0.5</v>
      </c>
    </row>
    <row r="595" spans="1:17" x14ac:dyDescent="0.35">
      <c r="A595">
        <v>594</v>
      </c>
      <c r="B595">
        <v>0</v>
      </c>
      <c r="C595">
        <v>3</v>
      </c>
      <c r="D595" t="s">
        <v>855</v>
      </c>
      <c r="E595" t="s">
        <v>22</v>
      </c>
      <c r="G595">
        <v>0</v>
      </c>
      <c r="H595">
        <v>2</v>
      </c>
      <c r="I595">
        <v>364848</v>
      </c>
      <c r="J595">
        <v>7.75</v>
      </c>
      <c r="L595" t="s">
        <v>32</v>
      </c>
      <c r="M595">
        <v>1</v>
      </c>
      <c r="N595">
        <f>_xlfn.IFNA(VLOOKUP(D595,'[1]male names'!A:E,5,FALSE),0)</f>
        <v>0</v>
      </c>
      <c r="O595">
        <f>SUMIFS('[1]female names parantheses'!E:E,'[1]female names parantheses'!A:A,[1]Sheet1!D595)</f>
        <v>0</v>
      </c>
      <c r="P595">
        <f>_xlfn.IFNA(VLOOKUP(LEFT(K595,1),[1]top!$M$1:$N$8,2,FALSE),VLOOKUP(C595,[1]top!$N$10:$P$12,3,FALSE))</f>
        <v>0.19999999999999998</v>
      </c>
      <c r="Q595">
        <f t="shared" si="9"/>
        <v>0.5</v>
      </c>
    </row>
    <row r="596" spans="1:17" x14ac:dyDescent="0.35">
      <c r="A596">
        <v>595</v>
      </c>
      <c r="B596">
        <v>0</v>
      </c>
      <c r="C596">
        <v>2</v>
      </c>
      <c r="D596" t="s">
        <v>856</v>
      </c>
      <c r="E596" t="s">
        <v>18</v>
      </c>
      <c r="F596">
        <v>37</v>
      </c>
      <c r="G596">
        <v>1</v>
      </c>
      <c r="H596">
        <v>0</v>
      </c>
      <c r="I596" t="s">
        <v>857</v>
      </c>
      <c r="J596">
        <v>26</v>
      </c>
      <c r="L596" t="s">
        <v>20</v>
      </c>
      <c r="M596">
        <v>2</v>
      </c>
      <c r="N596">
        <f>_xlfn.IFNA(VLOOKUP(D596,'[1]male names'!A:E,5,FALSE),0)</f>
        <v>1</v>
      </c>
      <c r="O596">
        <f>SUMIFS('[1]female names parantheses'!E:E,'[1]female names parantheses'!A:A,[1]Sheet1!D596)</f>
        <v>0</v>
      </c>
      <c r="P596">
        <f>_xlfn.IFNA(VLOOKUP(LEFT(K596,1),[1]top!$M$1:$N$8,2,FALSE),VLOOKUP(C596,[1]top!$N$10:$P$12,3,FALSE))</f>
        <v>0.3</v>
      </c>
      <c r="Q596">
        <f t="shared" si="9"/>
        <v>0.5</v>
      </c>
    </row>
    <row r="597" spans="1:17" x14ac:dyDescent="0.35">
      <c r="A597">
        <v>596</v>
      </c>
      <c r="B597">
        <v>0</v>
      </c>
      <c r="C597">
        <v>3</v>
      </c>
      <c r="D597" t="s">
        <v>858</v>
      </c>
      <c r="E597" t="s">
        <v>18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20</v>
      </c>
      <c r="M597">
        <v>3</v>
      </c>
      <c r="N597">
        <f>_xlfn.IFNA(VLOOKUP(D597,'[1]male names'!A:E,5,FALSE),0)</f>
        <v>1</v>
      </c>
      <c r="O597">
        <f>SUMIFS('[1]female names parantheses'!E:E,'[1]female names parantheses'!A:A,[1]Sheet1!D597)</f>
        <v>0</v>
      </c>
      <c r="P597">
        <f>_xlfn.IFNA(VLOOKUP(LEFT(K597,1),[1]top!$M$1:$N$8,2,FALSE),VLOOKUP(C597,[1]top!$N$10:$P$12,3,FALSE))</f>
        <v>0.19999999999999998</v>
      </c>
      <c r="Q597">
        <f t="shared" si="9"/>
        <v>0.5</v>
      </c>
    </row>
    <row r="598" spans="1:17" x14ac:dyDescent="0.35">
      <c r="A598">
        <v>597</v>
      </c>
      <c r="B598">
        <v>1</v>
      </c>
      <c r="C598">
        <v>2</v>
      </c>
      <c r="D598" t="s">
        <v>859</v>
      </c>
      <c r="E598" t="s">
        <v>22</v>
      </c>
      <c r="G598">
        <v>0</v>
      </c>
      <c r="H598">
        <v>0</v>
      </c>
      <c r="I598">
        <v>248727</v>
      </c>
      <c r="J598">
        <v>33</v>
      </c>
      <c r="L598" t="s">
        <v>20</v>
      </c>
      <c r="M598">
        <v>3</v>
      </c>
      <c r="N598">
        <f>_xlfn.IFNA(VLOOKUP(D598,'[1]male names'!A:E,5,FALSE),0)</f>
        <v>0</v>
      </c>
      <c r="O598">
        <f>SUMIFS('[1]female names parantheses'!E:E,'[1]female names parantheses'!A:A,[1]Sheet1!D598)</f>
        <v>0</v>
      </c>
      <c r="P598">
        <f>_xlfn.IFNA(VLOOKUP(LEFT(K598,1),[1]top!$M$1:$N$8,2,FALSE),VLOOKUP(C598,[1]top!$N$10:$P$12,3,FALSE))</f>
        <v>0.3</v>
      </c>
      <c r="Q598">
        <f t="shared" si="9"/>
        <v>0.5</v>
      </c>
    </row>
    <row r="599" spans="1:17" x14ac:dyDescent="0.35">
      <c r="A599">
        <v>598</v>
      </c>
      <c r="B599">
        <v>0</v>
      </c>
      <c r="C599">
        <v>3</v>
      </c>
      <c r="D599" t="s">
        <v>860</v>
      </c>
      <c r="E599" t="s">
        <v>18</v>
      </c>
      <c r="F599">
        <v>49</v>
      </c>
      <c r="G599">
        <v>0</v>
      </c>
      <c r="H599">
        <v>0</v>
      </c>
      <c r="I599" t="s">
        <v>285</v>
      </c>
      <c r="J599">
        <v>0</v>
      </c>
      <c r="L599" t="s">
        <v>20</v>
      </c>
      <c r="M599">
        <v>4</v>
      </c>
      <c r="N599">
        <f>_xlfn.IFNA(VLOOKUP(D599,'[1]male names'!A:E,5,FALSE),0)</f>
        <v>1</v>
      </c>
      <c r="O599">
        <f>SUMIFS('[1]female names parantheses'!E:E,'[1]female names parantheses'!A:A,[1]Sheet1!D599)</f>
        <v>0</v>
      </c>
      <c r="P599">
        <f>_xlfn.IFNA(VLOOKUP(LEFT(K599,1),[1]top!$M$1:$N$8,2,FALSE),VLOOKUP(C599,[1]top!$N$10:$P$12,3,FALSE))</f>
        <v>0.19999999999999998</v>
      </c>
      <c r="Q599">
        <f t="shared" si="9"/>
        <v>0.5</v>
      </c>
    </row>
    <row r="600" spans="1:17" x14ac:dyDescent="0.35">
      <c r="A600">
        <v>599</v>
      </c>
      <c r="B600">
        <v>0</v>
      </c>
      <c r="C600">
        <v>3</v>
      </c>
      <c r="D600" t="s">
        <v>861</v>
      </c>
      <c r="E600" t="s">
        <v>18</v>
      </c>
      <c r="G600">
        <v>0</v>
      </c>
      <c r="H600">
        <v>0</v>
      </c>
      <c r="I600">
        <v>2664</v>
      </c>
      <c r="J600">
        <v>7.2249999999999996</v>
      </c>
      <c r="L600" t="s">
        <v>25</v>
      </c>
      <c r="M600">
        <v>1</v>
      </c>
      <c r="N600">
        <f>_xlfn.IFNA(VLOOKUP(D600,'[1]male names'!A:E,5,FALSE),0)</f>
        <v>0</v>
      </c>
      <c r="O600">
        <f>SUMIFS('[1]female names parantheses'!E:E,'[1]female names parantheses'!A:A,[1]Sheet1!D600)</f>
        <v>0</v>
      </c>
      <c r="P600">
        <f>_xlfn.IFNA(VLOOKUP(LEFT(K600,1),[1]top!$M$1:$N$8,2,FALSE),VLOOKUP(C600,[1]top!$N$10:$P$12,3,FALSE))</f>
        <v>0.19999999999999998</v>
      </c>
      <c r="Q600">
        <f t="shared" si="9"/>
        <v>0.5</v>
      </c>
    </row>
    <row r="601" spans="1:17" x14ac:dyDescent="0.35">
      <c r="A601">
        <v>600</v>
      </c>
      <c r="B601">
        <v>1</v>
      </c>
      <c r="C601">
        <v>1</v>
      </c>
      <c r="D601" t="s">
        <v>862</v>
      </c>
      <c r="E601" t="s">
        <v>18</v>
      </c>
      <c r="F601">
        <v>49</v>
      </c>
      <c r="G601">
        <v>1</v>
      </c>
      <c r="H601">
        <v>0</v>
      </c>
      <c r="I601" t="s">
        <v>472</v>
      </c>
      <c r="J601">
        <v>56.929200000000002</v>
      </c>
      <c r="K601" t="s">
        <v>863</v>
      </c>
      <c r="L601" t="s">
        <v>25</v>
      </c>
      <c r="M601">
        <v>2</v>
      </c>
      <c r="N601">
        <f>_xlfn.IFNA(VLOOKUP(D601,'[1]male names'!A:E,5,FALSE),0)</f>
        <v>1</v>
      </c>
      <c r="O601">
        <f>SUMIFS('[1]female names parantheses'!E:E,'[1]female names parantheses'!A:A,[1]Sheet1!D601)</f>
        <v>0</v>
      </c>
      <c r="P601">
        <f>_xlfn.IFNA(VLOOKUP(LEFT(K601,1),[1]top!$M$1:$N$8,2,FALSE),VLOOKUP(C601,[1]top!$N$10:$P$12,3,FALSE))</f>
        <v>0.7</v>
      </c>
      <c r="Q601">
        <f t="shared" si="9"/>
        <v>6.8493150684931503E-2</v>
      </c>
    </row>
    <row r="602" spans="1:17" x14ac:dyDescent="0.35">
      <c r="A602">
        <v>601</v>
      </c>
      <c r="B602">
        <v>1</v>
      </c>
      <c r="C602">
        <v>2</v>
      </c>
      <c r="D602" t="s">
        <v>864</v>
      </c>
      <c r="E602" t="s">
        <v>22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20</v>
      </c>
      <c r="M602">
        <v>2</v>
      </c>
      <c r="N602">
        <f>_xlfn.IFNA(VLOOKUP(D602,'[1]male names'!A:E,5,FALSE),0)</f>
        <v>0</v>
      </c>
      <c r="O602">
        <f>SUMIFS('[1]female names parantheses'!E:E,'[1]female names parantheses'!A:A,[1]Sheet1!D602)</f>
        <v>1</v>
      </c>
      <c r="P602">
        <f>_xlfn.IFNA(VLOOKUP(LEFT(K602,1),[1]top!$M$1:$N$8,2,FALSE),VLOOKUP(C602,[1]top!$N$10:$P$12,3,FALSE))</f>
        <v>0.3</v>
      </c>
      <c r="Q602">
        <f t="shared" si="9"/>
        <v>0.5</v>
      </c>
    </row>
    <row r="603" spans="1:17" x14ac:dyDescent="0.35">
      <c r="A603">
        <v>602</v>
      </c>
      <c r="B603">
        <v>0</v>
      </c>
      <c r="C603">
        <v>3</v>
      </c>
      <c r="D603" t="s">
        <v>865</v>
      </c>
      <c r="E603" t="s">
        <v>18</v>
      </c>
      <c r="G603">
        <v>0</v>
      </c>
      <c r="H603">
        <v>0</v>
      </c>
      <c r="I603">
        <v>349214</v>
      </c>
      <c r="J603">
        <v>7.8958000000000004</v>
      </c>
      <c r="L603" t="s">
        <v>20</v>
      </c>
      <c r="M603">
        <v>1</v>
      </c>
      <c r="N603">
        <f>_xlfn.IFNA(VLOOKUP(D603,'[1]male names'!A:E,5,FALSE),0)</f>
        <v>0</v>
      </c>
      <c r="O603">
        <f>SUMIFS('[1]female names parantheses'!E:E,'[1]female names parantheses'!A:A,[1]Sheet1!D603)</f>
        <v>0</v>
      </c>
      <c r="P603">
        <f>_xlfn.IFNA(VLOOKUP(LEFT(K603,1),[1]top!$M$1:$N$8,2,FALSE),VLOOKUP(C603,[1]top!$N$10:$P$12,3,FALSE))</f>
        <v>0.19999999999999998</v>
      </c>
      <c r="Q603">
        <f t="shared" si="9"/>
        <v>0.5</v>
      </c>
    </row>
    <row r="604" spans="1:17" x14ac:dyDescent="0.35">
      <c r="A604">
        <v>603</v>
      </c>
      <c r="B604">
        <v>0</v>
      </c>
      <c r="C604">
        <v>1</v>
      </c>
      <c r="D604" t="s">
        <v>866</v>
      </c>
      <c r="E604" t="s">
        <v>18</v>
      </c>
      <c r="G604">
        <v>0</v>
      </c>
      <c r="H604">
        <v>0</v>
      </c>
      <c r="I604">
        <v>113796</v>
      </c>
      <c r="J604">
        <v>42.4</v>
      </c>
      <c r="L604" t="s">
        <v>20</v>
      </c>
      <c r="M604">
        <v>2</v>
      </c>
      <c r="N604">
        <f>_xlfn.IFNA(VLOOKUP(D604,'[1]male names'!A:E,5,FALSE),0)</f>
        <v>0</v>
      </c>
      <c r="O604">
        <f>SUMIFS('[1]female names parantheses'!E:E,'[1]female names parantheses'!A:A,[1]Sheet1!D604)</f>
        <v>0</v>
      </c>
      <c r="P604">
        <f>_xlfn.IFNA(VLOOKUP(LEFT(K604,1),[1]top!$M$1:$N$8,2,FALSE),VLOOKUP(C604,[1]top!$N$10:$P$12,3,FALSE))</f>
        <v>0.49999999999999989</v>
      </c>
      <c r="Q604">
        <f t="shared" si="9"/>
        <v>0.5</v>
      </c>
    </row>
    <row r="605" spans="1:17" x14ac:dyDescent="0.35">
      <c r="A605">
        <v>604</v>
      </c>
      <c r="B605">
        <v>0</v>
      </c>
      <c r="C605">
        <v>3</v>
      </c>
      <c r="D605" t="s">
        <v>867</v>
      </c>
      <c r="E605" t="s">
        <v>18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20</v>
      </c>
      <c r="M605">
        <v>1</v>
      </c>
      <c r="N605">
        <f>_xlfn.IFNA(VLOOKUP(D605,'[1]male names'!A:E,5,FALSE),0)</f>
        <v>0</v>
      </c>
      <c r="O605">
        <f>SUMIFS('[1]female names parantheses'!E:E,'[1]female names parantheses'!A:A,[1]Sheet1!D605)</f>
        <v>0</v>
      </c>
      <c r="P605">
        <f>_xlfn.IFNA(VLOOKUP(LEFT(K605,1),[1]top!$M$1:$N$8,2,FALSE),VLOOKUP(C605,[1]top!$N$10:$P$12,3,FALSE))</f>
        <v>0.19999999999999998</v>
      </c>
      <c r="Q605">
        <f t="shared" si="9"/>
        <v>0.5</v>
      </c>
    </row>
    <row r="606" spans="1:17" x14ac:dyDescent="0.35">
      <c r="A606">
        <v>605</v>
      </c>
      <c r="B606">
        <v>1</v>
      </c>
      <c r="C606">
        <v>1</v>
      </c>
      <c r="D606" t="s">
        <v>868</v>
      </c>
      <c r="E606" t="s">
        <v>18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25</v>
      </c>
      <c r="M606">
        <v>1</v>
      </c>
      <c r="N606">
        <f>_xlfn.IFNA(VLOOKUP(D606,'[1]male names'!A:E,5,FALSE),0)</f>
        <v>0</v>
      </c>
      <c r="O606">
        <f>SUMIFS('[1]female names parantheses'!E:E,'[1]female names parantheses'!A:A,[1]Sheet1!D606)</f>
        <v>0</v>
      </c>
      <c r="P606">
        <f>_xlfn.IFNA(VLOOKUP(LEFT(K606,1),[1]top!$M$1:$N$8,2,FALSE),VLOOKUP(C606,[1]top!$N$10:$P$12,3,FALSE))</f>
        <v>0.49999999999999989</v>
      </c>
      <c r="Q606">
        <f t="shared" si="9"/>
        <v>0.5</v>
      </c>
    </row>
    <row r="607" spans="1:17" x14ac:dyDescent="0.35">
      <c r="A607">
        <v>606</v>
      </c>
      <c r="B607">
        <v>0</v>
      </c>
      <c r="C607">
        <v>3</v>
      </c>
      <c r="D607" t="s">
        <v>869</v>
      </c>
      <c r="E607" t="s">
        <v>18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20</v>
      </c>
      <c r="M607">
        <v>2</v>
      </c>
      <c r="N607">
        <f>_xlfn.IFNA(VLOOKUP(D607,'[1]male names'!A:E,5,FALSE),0)</f>
        <v>1</v>
      </c>
      <c r="O607">
        <f>SUMIFS('[1]female names parantheses'!E:E,'[1]female names parantheses'!A:A,[1]Sheet1!D607)</f>
        <v>0</v>
      </c>
      <c r="P607">
        <f>_xlfn.IFNA(VLOOKUP(LEFT(K607,1),[1]top!$M$1:$N$8,2,FALSE),VLOOKUP(C607,[1]top!$N$10:$P$12,3,FALSE))</f>
        <v>0.19999999999999998</v>
      </c>
      <c r="Q607">
        <f t="shared" si="9"/>
        <v>0.5</v>
      </c>
    </row>
    <row r="608" spans="1:17" x14ac:dyDescent="0.35">
      <c r="A608">
        <v>607</v>
      </c>
      <c r="B608">
        <v>0</v>
      </c>
      <c r="C608">
        <v>3</v>
      </c>
      <c r="D608" t="s">
        <v>870</v>
      </c>
      <c r="E608" t="s">
        <v>18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20</v>
      </c>
      <c r="M608">
        <v>1</v>
      </c>
      <c r="N608">
        <f>_xlfn.IFNA(VLOOKUP(D608,'[1]male names'!A:E,5,FALSE),0)</f>
        <v>0</v>
      </c>
      <c r="O608">
        <f>SUMIFS('[1]female names parantheses'!E:E,'[1]female names parantheses'!A:A,[1]Sheet1!D608)</f>
        <v>0</v>
      </c>
      <c r="P608">
        <f>_xlfn.IFNA(VLOOKUP(LEFT(K608,1),[1]top!$M$1:$N$8,2,FALSE),VLOOKUP(C608,[1]top!$N$10:$P$12,3,FALSE))</f>
        <v>0.19999999999999998</v>
      </c>
      <c r="Q608">
        <f t="shared" si="9"/>
        <v>0.5</v>
      </c>
    </row>
    <row r="609" spans="1:17" x14ac:dyDescent="0.35">
      <c r="A609">
        <v>608</v>
      </c>
      <c r="B609">
        <v>1</v>
      </c>
      <c r="C609">
        <v>1</v>
      </c>
      <c r="D609" t="s">
        <v>871</v>
      </c>
      <c r="E609" t="s">
        <v>18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20</v>
      </c>
      <c r="M609">
        <v>1</v>
      </c>
      <c r="N609">
        <f>_xlfn.IFNA(VLOOKUP(D609,'[1]male names'!A:E,5,FALSE),0)</f>
        <v>0</v>
      </c>
      <c r="O609">
        <f>SUMIFS('[1]female names parantheses'!E:E,'[1]female names parantheses'!A:A,[1]Sheet1!D609)</f>
        <v>0</v>
      </c>
      <c r="P609">
        <f>_xlfn.IFNA(VLOOKUP(LEFT(K609,1),[1]top!$M$1:$N$8,2,FALSE),VLOOKUP(C609,[1]top!$N$10:$P$12,3,FALSE))</f>
        <v>0.49999999999999989</v>
      </c>
      <c r="Q609">
        <f t="shared" si="9"/>
        <v>0.5</v>
      </c>
    </row>
    <row r="610" spans="1:17" x14ac:dyDescent="0.35">
      <c r="A610">
        <v>609</v>
      </c>
      <c r="B610">
        <v>1</v>
      </c>
      <c r="C610">
        <v>2</v>
      </c>
      <c r="D610" t="s">
        <v>872</v>
      </c>
      <c r="E610" t="s">
        <v>22</v>
      </c>
      <c r="F610">
        <v>22</v>
      </c>
      <c r="G610">
        <v>1</v>
      </c>
      <c r="H610">
        <v>2</v>
      </c>
      <c r="I610" t="s">
        <v>85</v>
      </c>
      <c r="J610">
        <v>41.5792</v>
      </c>
      <c r="L610" t="s">
        <v>25</v>
      </c>
      <c r="M610">
        <v>4</v>
      </c>
      <c r="N610">
        <f>_xlfn.IFNA(VLOOKUP(D610,'[1]male names'!A:E,5,FALSE),0)</f>
        <v>0</v>
      </c>
      <c r="O610">
        <f>SUMIFS('[1]female names parantheses'!E:E,'[1]female names parantheses'!A:A,[1]Sheet1!D610)</f>
        <v>1</v>
      </c>
      <c r="P610">
        <f>_xlfn.IFNA(VLOOKUP(LEFT(K610,1),[1]top!$M$1:$N$8,2,FALSE),VLOOKUP(C610,[1]top!$N$10:$P$12,3,FALSE))</f>
        <v>0.3</v>
      </c>
      <c r="Q610">
        <f t="shared" si="9"/>
        <v>0.5</v>
      </c>
    </row>
    <row r="611" spans="1:17" x14ac:dyDescent="0.35">
      <c r="A611">
        <v>610</v>
      </c>
      <c r="B611">
        <v>1</v>
      </c>
      <c r="C611">
        <v>1</v>
      </c>
      <c r="D611" t="s">
        <v>873</v>
      </c>
      <c r="E611" t="s">
        <v>22</v>
      </c>
      <c r="F611">
        <v>40</v>
      </c>
      <c r="G611">
        <v>0</v>
      </c>
      <c r="H611">
        <v>0</v>
      </c>
      <c r="I611" t="s">
        <v>411</v>
      </c>
      <c r="J611">
        <v>153.46250000000001</v>
      </c>
      <c r="K611" t="s">
        <v>412</v>
      </c>
      <c r="L611" t="s">
        <v>20</v>
      </c>
      <c r="M611">
        <v>3</v>
      </c>
      <c r="N611">
        <f>_xlfn.IFNA(VLOOKUP(D611,'[1]male names'!A:E,5,FALSE),0)</f>
        <v>0</v>
      </c>
      <c r="O611">
        <f>SUMIFS('[1]female names parantheses'!E:E,'[1]female names parantheses'!A:A,[1]Sheet1!D611)</f>
        <v>0</v>
      </c>
      <c r="P611">
        <f>_xlfn.IFNA(VLOOKUP(LEFT(K611,1),[1]top!$M$1:$N$8,2,FALSE),VLOOKUP(C611,[1]top!$N$10:$P$12,3,FALSE))</f>
        <v>0.5</v>
      </c>
      <c r="Q611">
        <f t="shared" si="9"/>
        <v>0.37537537537537535</v>
      </c>
    </row>
    <row r="612" spans="1:17" x14ac:dyDescent="0.35">
      <c r="A612">
        <v>611</v>
      </c>
      <c r="B612">
        <v>0</v>
      </c>
      <c r="C612">
        <v>3</v>
      </c>
      <c r="D612" t="s">
        <v>874</v>
      </c>
      <c r="E612" t="s">
        <v>22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20</v>
      </c>
      <c r="M612">
        <v>7</v>
      </c>
      <c r="N612">
        <f>_xlfn.IFNA(VLOOKUP(D612,'[1]male names'!A:E,5,FALSE),0)</f>
        <v>0</v>
      </c>
      <c r="O612">
        <f>SUMIFS('[1]female names parantheses'!E:E,'[1]female names parantheses'!A:A,[1]Sheet1!D612)</f>
        <v>1</v>
      </c>
      <c r="P612">
        <f>_xlfn.IFNA(VLOOKUP(LEFT(K612,1),[1]top!$M$1:$N$8,2,FALSE),VLOOKUP(C612,[1]top!$N$10:$P$12,3,FALSE))</f>
        <v>0.19999999999999998</v>
      </c>
      <c r="Q612">
        <f t="shared" si="9"/>
        <v>0.5</v>
      </c>
    </row>
    <row r="613" spans="1:17" x14ac:dyDescent="0.35">
      <c r="A613">
        <v>612</v>
      </c>
      <c r="B613">
        <v>0</v>
      </c>
      <c r="C613">
        <v>3</v>
      </c>
      <c r="D613" t="s">
        <v>875</v>
      </c>
      <c r="E613" t="s">
        <v>18</v>
      </c>
      <c r="G613">
        <v>0</v>
      </c>
      <c r="H613">
        <v>0</v>
      </c>
      <c r="I613" t="s">
        <v>876</v>
      </c>
      <c r="J613">
        <v>7.05</v>
      </c>
      <c r="L613" t="s">
        <v>20</v>
      </c>
      <c r="M613">
        <v>1</v>
      </c>
      <c r="N613">
        <f>_xlfn.IFNA(VLOOKUP(D613,'[1]male names'!A:E,5,FALSE),0)</f>
        <v>0</v>
      </c>
      <c r="O613">
        <f>SUMIFS('[1]female names parantheses'!E:E,'[1]female names parantheses'!A:A,[1]Sheet1!D613)</f>
        <v>0</v>
      </c>
      <c r="P613">
        <f>_xlfn.IFNA(VLOOKUP(LEFT(K613,1),[1]top!$M$1:$N$8,2,FALSE),VLOOKUP(C613,[1]top!$N$10:$P$12,3,FALSE))</f>
        <v>0.19999999999999998</v>
      </c>
      <c r="Q613">
        <f t="shared" si="9"/>
        <v>0.5</v>
      </c>
    </row>
    <row r="614" spans="1:17" x14ac:dyDescent="0.35">
      <c r="A614">
        <v>613</v>
      </c>
      <c r="B614">
        <v>1</v>
      </c>
      <c r="C614">
        <v>3</v>
      </c>
      <c r="D614" t="s">
        <v>877</v>
      </c>
      <c r="E614" t="s">
        <v>22</v>
      </c>
      <c r="G614">
        <v>1</v>
      </c>
      <c r="H614">
        <v>0</v>
      </c>
      <c r="I614">
        <v>367230</v>
      </c>
      <c r="J614">
        <v>15.5</v>
      </c>
      <c r="L614" t="s">
        <v>32</v>
      </c>
      <c r="M614">
        <v>2</v>
      </c>
      <c r="N614">
        <f>_xlfn.IFNA(VLOOKUP(D614,'[1]male names'!A:E,5,FALSE),0)</f>
        <v>0</v>
      </c>
      <c r="O614">
        <f>SUMIFS('[1]female names parantheses'!E:E,'[1]female names parantheses'!A:A,[1]Sheet1!D614)</f>
        <v>0</v>
      </c>
      <c r="P614">
        <f>_xlfn.IFNA(VLOOKUP(LEFT(K614,1),[1]top!$M$1:$N$8,2,FALSE),VLOOKUP(C614,[1]top!$N$10:$P$12,3,FALSE))</f>
        <v>0.19999999999999998</v>
      </c>
      <c r="Q614">
        <f t="shared" si="9"/>
        <v>0.5</v>
      </c>
    </row>
    <row r="615" spans="1:17" x14ac:dyDescent="0.35">
      <c r="A615">
        <v>614</v>
      </c>
      <c r="B615">
        <v>0</v>
      </c>
      <c r="C615">
        <v>3</v>
      </c>
      <c r="D615" t="s">
        <v>878</v>
      </c>
      <c r="E615" t="s">
        <v>18</v>
      </c>
      <c r="G615">
        <v>0</v>
      </c>
      <c r="H615">
        <v>0</v>
      </c>
      <c r="I615">
        <v>370377</v>
      </c>
      <c r="J615">
        <v>7.75</v>
      </c>
      <c r="L615" t="s">
        <v>32</v>
      </c>
      <c r="M615">
        <v>1</v>
      </c>
      <c r="N615">
        <f>_xlfn.IFNA(VLOOKUP(D615,'[1]male names'!A:E,5,FALSE),0)</f>
        <v>0</v>
      </c>
      <c r="O615">
        <f>SUMIFS('[1]female names parantheses'!E:E,'[1]female names parantheses'!A:A,[1]Sheet1!D615)</f>
        <v>0</v>
      </c>
      <c r="P615">
        <f>_xlfn.IFNA(VLOOKUP(LEFT(K615,1),[1]top!$M$1:$N$8,2,FALSE),VLOOKUP(C615,[1]top!$N$10:$P$12,3,FALSE))</f>
        <v>0.19999999999999998</v>
      </c>
      <c r="Q615">
        <f t="shared" si="9"/>
        <v>0.5</v>
      </c>
    </row>
    <row r="616" spans="1:17" x14ac:dyDescent="0.35">
      <c r="A616">
        <v>615</v>
      </c>
      <c r="B616">
        <v>0</v>
      </c>
      <c r="C616">
        <v>3</v>
      </c>
      <c r="D616" t="s">
        <v>879</v>
      </c>
      <c r="E616" t="s">
        <v>18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20</v>
      </c>
      <c r="M616">
        <v>1</v>
      </c>
      <c r="N616">
        <f>_xlfn.IFNA(VLOOKUP(D616,'[1]male names'!A:E,5,FALSE),0)</f>
        <v>0</v>
      </c>
      <c r="O616">
        <f>SUMIFS('[1]female names parantheses'!E:E,'[1]female names parantheses'!A:A,[1]Sheet1!D616)</f>
        <v>0</v>
      </c>
      <c r="P616">
        <f>_xlfn.IFNA(VLOOKUP(LEFT(K616,1),[1]top!$M$1:$N$8,2,FALSE),VLOOKUP(C616,[1]top!$N$10:$P$12,3,FALSE))</f>
        <v>0.19999999999999998</v>
      </c>
      <c r="Q616">
        <f t="shared" si="9"/>
        <v>0.5</v>
      </c>
    </row>
    <row r="617" spans="1:17" x14ac:dyDescent="0.35">
      <c r="A617">
        <v>616</v>
      </c>
      <c r="B617">
        <v>1</v>
      </c>
      <c r="C617">
        <v>2</v>
      </c>
      <c r="D617" t="s">
        <v>880</v>
      </c>
      <c r="E617" t="s">
        <v>22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20</v>
      </c>
      <c r="M617">
        <v>5</v>
      </c>
      <c r="N617">
        <f>_xlfn.IFNA(VLOOKUP(D617,'[1]male names'!A:E,5,FALSE),0)</f>
        <v>0</v>
      </c>
      <c r="O617">
        <f>SUMIFS('[1]female names parantheses'!E:E,'[1]female names parantheses'!A:A,[1]Sheet1!D617)</f>
        <v>0</v>
      </c>
      <c r="P617">
        <f>_xlfn.IFNA(VLOOKUP(LEFT(K617,1),[1]top!$M$1:$N$8,2,FALSE),VLOOKUP(C617,[1]top!$N$10:$P$12,3,FALSE))</f>
        <v>0.3</v>
      </c>
      <c r="Q617">
        <f t="shared" si="9"/>
        <v>0.5</v>
      </c>
    </row>
    <row r="618" spans="1:17" x14ac:dyDescent="0.35">
      <c r="A618">
        <v>617</v>
      </c>
      <c r="B618">
        <v>0</v>
      </c>
      <c r="C618">
        <v>3</v>
      </c>
      <c r="D618" t="s">
        <v>881</v>
      </c>
      <c r="E618" t="s">
        <v>18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20</v>
      </c>
      <c r="M618">
        <v>3</v>
      </c>
      <c r="N618">
        <f>_xlfn.IFNA(VLOOKUP(D618,'[1]male names'!A:E,5,FALSE),0)</f>
        <v>1</v>
      </c>
      <c r="O618">
        <f>SUMIFS('[1]female names parantheses'!E:E,'[1]female names parantheses'!A:A,[1]Sheet1!D618)</f>
        <v>0</v>
      </c>
      <c r="P618">
        <f>_xlfn.IFNA(VLOOKUP(LEFT(K618,1),[1]top!$M$1:$N$8,2,FALSE),VLOOKUP(C618,[1]top!$N$10:$P$12,3,FALSE))</f>
        <v>0.19999999999999998</v>
      </c>
      <c r="Q618">
        <f t="shared" si="9"/>
        <v>0.5</v>
      </c>
    </row>
    <row r="619" spans="1:17" x14ac:dyDescent="0.35">
      <c r="A619">
        <v>618</v>
      </c>
      <c r="B619">
        <v>0</v>
      </c>
      <c r="C619">
        <v>3</v>
      </c>
      <c r="D619" t="s">
        <v>882</v>
      </c>
      <c r="E619" t="s">
        <v>22</v>
      </c>
      <c r="F619">
        <v>26</v>
      </c>
      <c r="G619">
        <v>1</v>
      </c>
      <c r="H619">
        <v>0</v>
      </c>
      <c r="I619" t="s">
        <v>389</v>
      </c>
      <c r="J619">
        <v>16.100000000000001</v>
      </c>
      <c r="L619" t="s">
        <v>20</v>
      </c>
      <c r="M619">
        <v>2</v>
      </c>
      <c r="N619">
        <f>_xlfn.IFNA(VLOOKUP(D619,'[1]male names'!A:E,5,FALSE),0)</f>
        <v>0</v>
      </c>
      <c r="O619">
        <f>SUMIFS('[1]female names parantheses'!E:E,'[1]female names parantheses'!A:A,[1]Sheet1!D619)</f>
        <v>1</v>
      </c>
      <c r="P619">
        <f>_xlfn.IFNA(VLOOKUP(LEFT(K619,1),[1]top!$M$1:$N$8,2,FALSE),VLOOKUP(C619,[1]top!$N$10:$P$12,3,FALSE))</f>
        <v>0.19999999999999998</v>
      </c>
      <c r="Q619">
        <f t="shared" si="9"/>
        <v>0.5</v>
      </c>
    </row>
    <row r="620" spans="1:17" x14ac:dyDescent="0.35">
      <c r="A620">
        <v>619</v>
      </c>
      <c r="B620">
        <v>1</v>
      </c>
      <c r="C620">
        <v>2</v>
      </c>
      <c r="D620" t="s">
        <v>883</v>
      </c>
      <c r="E620" t="s">
        <v>22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291</v>
      </c>
      <c r="L620" t="s">
        <v>20</v>
      </c>
      <c r="M620">
        <v>4</v>
      </c>
      <c r="N620">
        <f>_xlfn.IFNA(VLOOKUP(D620,'[1]male names'!A:E,5,FALSE),0)</f>
        <v>0</v>
      </c>
      <c r="O620">
        <f>SUMIFS('[1]female names parantheses'!E:E,'[1]female names parantheses'!A:A,[1]Sheet1!D620)</f>
        <v>0</v>
      </c>
      <c r="P620">
        <f>_xlfn.IFNA(VLOOKUP(LEFT(K620,1),[1]top!$M$1:$N$8,2,FALSE),VLOOKUP(C620,[1]top!$N$10:$P$12,3,FALSE))</f>
        <v>0.2</v>
      </c>
      <c r="Q620">
        <f t="shared" si="9"/>
        <v>0.9</v>
      </c>
    </row>
    <row r="621" spans="1:17" x14ac:dyDescent="0.35">
      <c r="A621">
        <v>620</v>
      </c>
      <c r="B621">
        <v>0</v>
      </c>
      <c r="C621">
        <v>2</v>
      </c>
      <c r="D621" t="s">
        <v>884</v>
      </c>
      <c r="E621" t="s">
        <v>18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20</v>
      </c>
      <c r="M621">
        <v>1</v>
      </c>
      <c r="N621">
        <f>_xlfn.IFNA(VLOOKUP(D621,'[1]male names'!A:E,5,FALSE),0)</f>
        <v>0</v>
      </c>
      <c r="O621">
        <f>SUMIFS('[1]female names parantheses'!E:E,'[1]female names parantheses'!A:A,[1]Sheet1!D621)</f>
        <v>0</v>
      </c>
      <c r="P621">
        <f>_xlfn.IFNA(VLOOKUP(LEFT(K621,1),[1]top!$M$1:$N$8,2,FALSE),VLOOKUP(C621,[1]top!$N$10:$P$12,3,FALSE))</f>
        <v>0.3</v>
      </c>
      <c r="Q621">
        <f t="shared" si="9"/>
        <v>0.5</v>
      </c>
    </row>
    <row r="622" spans="1:17" x14ac:dyDescent="0.35">
      <c r="A622">
        <v>621</v>
      </c>
      <c r="B622">
        <v>0</v>
      </c>
      <c r="C622">
        <v>3</v>
      </c>
      <c r="D622" t="s">
        <v>885</v>
      </c>
      <c r="E622" t="s">
        <v>18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25</v>
      </c>
      <c r="M622">
        <v>2</v>
      </c>
      <c r="N622">
        <f>_xlfn.IFNA(VLOOKUP(D622,'[1]male names'!A:E,5,FALSE),0)</f>
        <v>1</v>
      </c>
      <c r="O622">
        <f>SUMIFS('[1]female names parantheses'!E:E,'[1]female names parantheses'!A:A,[1]Sheet1!D622)</f>
        <v>0</v>
      </c>
      <c r="P622">
        <f>_xlfn.IFNA(VLOOKUP(LEFT(K622,1),[1]top!$M$1:$N$8,2,FALSE),VLOOKUP(C622,[1]top!$N$10:$P$12,3,FALSE))</f>
        <v>0.19999999999999998</v>
      </c>
      <c r="Q622">
        <f t="shared" si="9"/>
        <v>0.5</v>
      </c>
    </row>
    <row r="623" spans="1:17" x14ac:dyDescent="0.35">
      <c r="A623">
        <v>622</v>
      </c>
      <c r="B623">
        <v>1</v>
      </c>
      <c r="C623">
        <v>1</v>
      </c>
      <c r="D623" t="s">
        <v>886</v>
      </c>
      <c r="E623" t="s">
        <v>18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887</v>
      </c>
      <c r="L623" t="s">
        <v>20</v>
      </c>
      <c r="M623">
        <v>2</v>
      </c>
      <c r="N623">
        <f>_xlfn.IFNA(VLOOKUP(D623,'[1]male names'!A:E,5,FALSE),0)</f>
        <v>1</v>
      </c>
      <c r="O623">
        <f>SUMIFS('[1]female names parantheses'!E:E,'[1]female names parantheses'!A:A,[1]Sheet1!D623)</f>
        <v>0</v>
      </c>
      <c r="P623">
        <f>_xlfn.IFNA(VLOOKUP(LEFT(K623,1),[1]top!$M$1:$N$8,2,FALSE),VLOOKUP(C623,[1]top!$N$10:$P$12,3,FALSE))</f>
        <v>0.4</v>
      </c>
      <c r="Q623">
        <f t="shared" si="9"/>
        <v>6.0126582278481014E-2</v>
      </c>
    </row>
    <row r="624" spans="1:17" x14ac:dyDescent="0.35">
      <c r="A624">
        <v>623</v>
      </c>
      <c r="B624">
        <v>1</v>
      </c>
      <c r="C624">
        <v>3</v>
      </c>
      <c r="D624" t="s">
        <v>888</v>
      </c>
      <c r="E624" t="s">
        <v>18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25</v>
      </c>
      <c r="M624">
        <v>3</v>
      </c>
      <c r="N624">
        <f>_xlfn.IFNA(VLOOKUP(D624,'[1]male names'!A:E,5,FALSE),0)</f>
        <v>0</v>
      </c>
      <c r="O624">
        <f>SUMIFS('[1]female names parantheses'!E:E,'[1]female names parantheses'!A:A,[1]Sheet1!D624)</f>
        <v>0</v>
      </c>
      <c r="P624">
        <f>_xlfn.IFNA(VLOOKUP(LEFT(K624,1),[1]top!$M$1:$N$8,2,FALSE),VLOOKUP(C624,[1]top!$N$10:$P$12,3,FALSE))</f>
        <v>0.19999999999999998</v>
      </c>
      <c r="Q624">
        <f t="shared" si="9"/>
        <v>0.5</v>
      </c>
    </row>
    <row r="625" spans="1:17" x14ac:dyDescent="0.35">
      <c r="A625">
        <v>624</v>
      </c>
      <c r="B625">
        <v>0</v>
      </c>
      <c r="C625">
        <v>3</v>
      </c>
      <c r="D625" t="s">
        <v>889</v>
      </c>
      <c r="E625" t="s">
        <v>18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20</v>
      </c>
      <c r="M625">
        <v>1</v>
      </c>
      <c r="N625">
        <f>_xlfn.IFNA(VLOOKUP(D625,'[1]male names'!A:E,5,FALSE),0)</f>
        <v>1</v>
      </c>
      <c r="O625">
        <f>SUMIFS('[1]female names parantheses'!E:E,'[1]female names parantheses'!A:A,[1]Sheet1!D625)</f>
        <v>0</v>
      </c>
      <c r="P625">
        <f>_xlfn.IFNA(VLOOKUP(LEFT(K625,1),[1]top!$M$1:$N$8,2,FALSE),VLOOKUP(C625,[1]top!$N$10:$P$12,3,FALSE))</f>
        <v>0.19999999999999998</v>
      </c>
      <c r="Q625">
        <f t="shared" si="9"/>
        <v>0.5</v>
      </c>
    </row>
    <row r="626" spans="1:17" x14ac:dyDescent="0.35">
      <c r="A626">
        <v>625</v>
      </c>
      <c r="B626">
        <v>0</v>
      </c>
      <c r="C626">
        <v>3</v>
      </c>
      <c r="D626" t="s">
        <v>890</v>
      </c>
      <c r="E626" t="s">
        <v>18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20</v>
      </c>
      <c r="M626">
        <v>2</v>
      </c>
      <c r="N626">
        <f>_xlfn.IFNA(VLOOKUP(D626,'[1]male names'!A:E,5,FALSE),0)</f>
        <v>0</v>
      </c>
      <c r="O626">
        <f>SUMIFS('[1]female names parantheses'!E:E,'[1]female names parantheses'!A:A,[1]Sheet1!D626)</f>
        <v>0</v>
      </c>
      <c r="P626">
        <f>_xlfn.IFNA(VLOOKUP(LEFT(K626,1),[1]top!$M$1:$N$8,2,FALSE),VLOOKUP(C626,[1]top!$N$10:$P$12,3,FALSE))</f>
        <v>0.19999999999999998</v>
      </c>
      <c r="Q626">
        <f t="shared" si="9"/>
        <v>0.5</v>
      </c>
    </row>
    <row r="627" spans="1:17" x14ac:dyDescent="0.35">
      <c r="A627">
        <v>626</v>
      </c>
      <c r="B627">
        <v>0</v>
      </c>
      <c r="C627">
        <v>1</v>
      </c>
      <c r="D627" t="s">
        <v>891</v>
      </c>
      <c r="E627" t="s">
        <v>18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892</v>
      </c>
      <c r="L627" t="s">
        <v>20</v>
      </c>
      <c r="M627">
        <v>1</v>
      </c>
      <c r="N627">
        <f>_xlfn.IFNA(VLOOKUP(D627,'[1]male names'!A:E,5,FALSE),0)</f>
        <v>0</v>
      </c>
      <c r="O627">
        <f>SUMIFS('[1]female names parantheses'!E:E,'[1]female names parantheses'!A:A,[1]Sheet1!D627)</f>
        <v>0</v>
      </c>
      <c r="P627">
        <f>_xlfn.IFNA(VLOOKUP(LEFT(K627,1),[1]top!$M$1:$N$8,2,FALSE),VLOOKUP(C627,[1]top!$N$10:$P$12,3,FALSE))</f>
        <v>0.4</v>
      </c>
      <c r="Q627">
        <f t="shared" si="9"/>
        <v>0.15822784810126583</v>
      </c>
    </row>
    <row r="628" spans="1:17" x14ac:dyDescent="0.35">
      <c r="A628">
        <v>627</v>
      </c>
      <c r="B628">
        <v>0</v>
      </c>
      <c r="C628">
        <v>2</v>
      </c>
      <c r="D628" t="s">
        <v>893</v>
      </c>
      <c r="E628" t="s">
        <v>18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32</v>
      </c>
      <c r="M628">
        <v>1</v>
      </c>
      <c r="N628">
        <f>_xlfn.IFNA(VLOOKUP(D628,'[1]male names'!A:E,5,FALSE),0)</f>
        <v>0</v>
      </c>
      <c r="O628">
        <f>SUMIFS('[1]female names parantheses'!E:E,'[1]female names parantheses'!A:A,[1]Sheet1!D628)</f>
        <v>0</v>
      </c>
      <c r="P628">
        <f>_xlfn.IFNA(VLOOKUP(LEFT(K628,1),[1]top!$M$1:$N$8,2,FALSE),VLOOKUP(C628,[1]top!$N$10:$P$12,3,FALSE))</f>
        <v>0.3</v>
      </c>
      <c r="Q628">
        <f t="shared" si="9"/>
        <v>0.5</v>
      </c>
    </row>
    <row r="629" spans="1:17" x14ac:dyDescent="0.35">
      <c r="A629">
        <v>628</v>
      </c>
      <c r="B629">
        <v>1</v>
      </c>
      <c r="C629">
        <v>1</v>
      </c>
      <c r="D629" t="s">
        <v>894</v>
      </c>
      <c r="E629" t="s">
        <v>22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895</v>
      </c>
      <c r="L629" t="s">
        <v>20</v>
      </c>
      <c r="M629">
        <v>3</v>
      </c>
      <c r="N629">
        <f>_xlfn.IFNA(VLOOKUP(D629,'[1]male names'!A:E,5,FALSE),0)</f>
        <v>0</v>
      </c>
      <c r="O629">
        <f>SUMIFS('[1]female names parantheses'!E:E,'[1]female names parantheses'!A:A,[1]Sheet1!D629)</f>
        <v>0</v>
      </c>
      <c r="P629">
        <f>_xlfn.IFNA(VLOOKUP(LEFT(K629,1),[1]top!$M$1:$N$8,2,FALSE),VLOOKUP(C629,[1]top!$N$10:$P$12,3,FALSE))</f>
        <v>0.4</v>
      </c>
      <c r="Q629">
        <f t="shared" si="9"/>
        <v>2.8481012658227847E-2</v>
      </c>
    </row>
    <row r="630" spans="1:17" x14ac:dyDescent="0.35">
      <c r="A630">
        <v>629</v>
      </c>
      <c r="B630">
        <v>0</v>
      </c>
      <c r="C630">
        <v>3</v>
      </c>
      <c r="D630" t="s">
        <v>896</v>
      </c>
      <c r="E630" t="s">
        <v>18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20</v>
      </c>
      <c r="M630">
        <v>1</v>
      </c>
      <c r="N630">
        <f>_xlfn.IFNA(VLOOKUP(D630,'[1]male names'!A:E,5,FALSE),0)</f>
        <v>0</v>
      </c>
      <c r="O630">
        <f>SUMIFS('[1]female names parantheses'!E:E,'[1]female names parantheses'!A:A,[1]Sheet1!D630)</f>
        <v>0</v>
      </c>
      <c r="P630">
        <f>_xlfn.IFNA(VLOOKUP(LEFT(K630,1),[1]top!$M$1:$N$8,2,FALSE),VLOOKUP(C630,[1]top!$N$10:$P$12,3,FALSE))</f>
        <v>0.19999999999999998</v>
      </c>
      <c r="Q630">
        <f t="shared" si="9"/>
        <v>0.5</v>
      </c>
    </row>
    <row r="631" spans="1:17" x14ac:dyDescent="0.35">
      <c r="A631">
        <v>630</v>
      </c>
      <c r="B631">
        <v>0</v>
      </c>
      <c r="C631">
        <v>3</v>
      </c>
      <c r="D631" t="s">
        <v>897</v>
      </c>
      <c r="E631" t="s">
        <v>18</v>
      </c>
      <c r="G631">
        <v>0</v>
      </c>
      <c r="H631">
        <v>0</v>
      </c>
      <c r="I631">
        <v>334912</v>
      </c>
      <c r="J631">
        <v>7.7332999999999998</v>
      </c>
      <c r="L631" t="s">
        <v>32</v>
      </c>
      <c r="M631">
        <v>1</v>
      </c>
      <c r="N631">
        <f>_xlfn.IFNA(VLOOKUP(D631,'[1]male names'!A:E,5,FALSE),0)</f>
        <v>0</v>
      </c>
      <c r="O631">
        <f>SUMIFS('[1]female names parantheses'!E:E,'[1]female names parantheses'!A:A,[1]Sheet1!D631)</f>
        <v>0</v>
      </c>
      <c r="P631">
        <f>_xlfn.IFNA(VLOOKUP(LEFT(K631,1),[1]top!$M$1:$N$8,2,FALSE),VLOOKUP(C631,[1]top!$N$10:$P$12,3,FALSE))</f>
        <v>0.19999999999999998</v>
      </c>
      <c r="Q631">
        <f t="shared" si="9"/>
        <v>0.5</v>
      </c>
    </row>
    <row r="632" spans="1:17" x14ac:dyDescent="0.35">
      <c r="A632">
        <v>631</v>
      </c>
      <c r="B632">
        <v>1</v>
      </c>
      <c r="C632">
        <v>1</v>
      </c>
      <c r="D632" t="s">
        <v>898</v>
      </c>
      <c r="E632" t="s">
        <v>18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899</v>
      </c>
      <c r="L632" t="s">
        <v>20</v>
      </c>
      <c r="M632">
        <v>1</v>
      </c>
      <c r="N632">
        <f>_xlfn.IFNA(VLOOKUP(D632,'[1]male names'!A:E,5,FALSE),0)</f>
        <v>0</v>
      </c>
      <c r="O632">
        <f>SUMIFS('[1]female names parantheses'!E:E,'[1]female names parantheses'!A:A,[1]Sheet1!D632)</f>
        <v>0</v>
      </c>
      <c r="P632">
        <f>_xlfn.IFNA(VLOOKUP(LEFT(K632,1),[1]top!$M$1:$N$8,2,FALSE),VLOOKUP(C632,[1]top!$N$10:$P$12,3,FALSE))</f>
        <v>0.7</v>
      </c>
      <c r="Q632">
        <f t="shared" si="9"/>
        <v>7.8767123287671229E-2</v>
      </c>
    </row>
    <row r="633" spans="1:17" x14ac:dyDescent="0.35">
      <c r="A633">
        <v>632</v>
      </c>
      <c r="B633">
        <v>0</v>
      </c>
      <c r="C633">
        <v>3</v>
      </c>
      <c r="D633" t="s">
        <v>900</v>
      </c>
      <c r="E633" t="s">
        <v>18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20</v>
      </c>
      <c r="M633">
        <v>1</v>
      </c>
      <c r="N633">
        <f>_xlfn.IFNA(VLOOKUP(D633,'[1]male names'!A:E,5,FALSE),0)</f>
        <v>0</v>
      </c>
      <c r="O633">
        <f>SUMIFS('[1]female names parantheses'!E:E,'[1]female names parantheses'!A:A,[1]Sheet1!D633)</f>
        <v>0</v>
      </c>
      <c r="P633">
        <f>_xlfn.IFNA(VLOOKUP(LEFT(K633,1),[1]top!$M$1:$N$8,2,FALSE),VLOOKUP(C633,[1]top!$N$10:$P$12,3,FALSE))</f>
        <v>0.19999999999999998</v>
      </c>
      <c r="Q633">
        <f t="shared" si="9"/>
        <v>0.5</v>
      </c>
    </row>
    <row r="634" spans="1:17" x14ac:dyDescent="0.35">
      <c r="A634">
        <v>633</v>
      </c>
      <c r="B634">
        <v>1</v>
      </c>
      <c r="C634">
        <v>1</v>
      </c>
      <c r="D634" t="s">
        <v>901</v>
      </c>
      <c r="E634" t="s">
        <v>18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902</v>
      </c>
      <c r="L634" t="s">
        <v>25</v>
      </c>
      <c r="M634">
        <v>1</v>
      </c>
      <c r="N634">
        <f>_xlfn.IFNA(VLOOKUP(D634,'[1]male names'!A:E,5,FALSE),0)</f>
        <v>0</v>
      </c>
      <c r="O634">
        <f>SUMIFS('[1]female names parantheses'!E:E,'[1]female names parantheses'!A:A,[1]Sheet1!D634)</f>
        <v>0</v>
      </c>
      <c r="P634">
        <f>_xlfn.IFNA(VLOOKUP(LEFT(K634,1),[1]top!$M$1:$N$8,2,FALSE),VLOOKUP(C634,[1]top!$N$10:$P$12,3,FALSE))</f>
        <v>0.6</v>
      </c>
      <c r="Q634">
        <f t="shared" si="9"/>
        <v>0.18181818181818182</v>
      </c>
    </row>
    <row r="635" spans="1:17" x14ac:dyDescent="0.35">
      <c r="A635">
        <v>634</v>
      </c>
      <c r="B635">
        <v>0</v>
      </c>
      <c r="C635">
        <v>1</v>
      </c>
      <c r="D635" t="s">
        <v>903</v>
      </c>
      <c r="E635" t="s">
        <v>18</v>
      </c>
      <c r="G635">
        <v>0</v>
      </c>
      <c r="H635">
        <v>0</v>
      </c>
      <c r="I635">
        <v>112052</v>
      </c>
      <c r="J635">
        <v>0</v>
      </c>
      <c r="L635" t="s">
        <v>20</v>
      </c>
      <c r="M635">
        <v>1</v>
      </c>
      <c r="N635">
        <f>_xlfn.IFNA(VLOOKUP(D635,'[1]male names'!A:E,5,FALSE),0)</f>
        <v>0</v>
      </c>
      <c r="O635">
        <f>SUMIFS('[1]female names parantheses'!E:E,'[1]female names parantheses'!A:A,[1]Sheet1!D635)</f>
        <v>0</v>
      </c>
      <c r="P635">
        <f>_xlfn.IFNA(VLOOKUP(LEFT(K635,1),[1]top!$M$1:$N$8,2,FALSE),VLOOKUP(C635,[1]top!$N$10:$P$12,3,FALSE))</f>
        <v>0.49999999999999989</v>
      </c>
      <c r="Q635">
        <f t="shared" si="9"/>
        <v>0.5</v>
      </c>
    </row>
    <row r="636" spans="1:17" x14ac:dyDescent="0.35">
      <c r="A636">
        <v>635</v>
      </c>
      <c r="B636">
        <v>0</v>
      </c>
      <c r="C636">
        <v>3</v>
      </c>
      <c r="D636" t="s">
        <v>904</v>
      </c>
      <c r="E636" t="s">
        <v>22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20</v>
      </c>
      <c r="M636">
        <v>6</v>
      </c>
      <c r="N636">
        <f>_xlfn.IFNA(VLOOKUP(D636,'[1]male names'!A:E,5,FALSE),0)</f>
        <v>0</v>
      </c>
      <c r="O636">
        <f>SUMIFS('[1]female names parantheses'!E:E,'[1]female names parantheses'!A:A,[1]Sheet1!D636)</f>
        <v>0</v>
      </c>
      <c r="P636">
        <f>_xlfn.IFNA(VLOOKUP(LEFT(K636,1),[1]top!$M$1:$N$8,2,FALSE),VLOOKUP(C636,[1]top!$N$10:$P$12,3,FALSE))</f>
        <v>0.19999999999999998</v>
      </c>
      <c r="Q636">
        <f t="shared" si="9"/>
        <v>0.5</v>
      </c>
    </row>
    <row r="637" spans="1:17" x14ac:dyDescent="0.35">
      <c r="A637">
        <v>636</v>
      </c>
      <c r="B637">
        <v>1</v>
      </c>
      <c r="C637">
        <v>2</v>
      </c>
      <c r="D637" t="s">
        <v>905</v>
      </c>
      <c r="E637" t="s">
        <v>22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20</v>
      </c>
      <c r="M637">
        <v>1</v>
      </c>
      <c r="N637">
        <f>_xlfn.IFNA(VLOOKUP(D637,'[1]male names'!A:E,5,FALSE),0)</f>
        <v>0</v>
      </c>
      <c r="O637">
        <f>SUMIFS('[1]female names parantheses'!E:E,'[1]female names parantheses'!A:A,[1]Sheet1!D637)</f>
        <v>0</v>
      </c>
      <c r="P637">
        <f>_xlfn.IFNA(VLOOKUP(LEFT(K637,1),[1]top!$M$1:$N$8,2,FALSE),VLOOKUP(C637,[1]top!$N$10:$P$12,3,FALSE))</f>
        <v>0.3</v>
      </c>
      <c r="Q637">
        <f t="shared" si="9"/>
        <v>0.5</v>
      </c>
    </row>
    <row r="638" spans="1:17" x14ac:dyDescent="0.35">
      <c r="A638">
        <v>637</v>
      </c>
      <c r="B638">
        <v>0</v>
      </c>
      <c r="C638">
        <v>3</v>
      </c>
      <c r="D638" t="s">
        <v>906</v>
      </c>
      <c r="E638" t="s">
        <v>18</v>
      </c>
      <c r="F638">
        <v>32</v>
      </c>
      <c r="G638">
        <v>0</v>
      </c>
      <c r="H638">
        <v>0</v>
      </c>
      <c r="I638" t="s">
        <v>907</v>
      </c>
      <c r="J638">
        <v>7.9249999999999998</v>
      </c>
      <c r="L638" t="s">
        <v>20</v>
      </c>
      <c r="M638">
        <v>1</v>
      </c>
      <c r="N638">
        <f>_xlfn.IFNA(VLOOKUP(D638,'[1]male names'!A:E,5,FALSE),0)</f>
        <v>0</v>
      </c>
      <c r="O638">
        <f>SUMIFS('[1]female names parantheses'!E:E,'[1]female names parantheses'!A:A,[1]Sheet1!D638)</f>
        <v>0</v>
      </c>
      <c r="P638">
        <f>_xlfn.IFNA(VLOOKUP(LEFT(K638,1),[1]top!$M$1:$N$8,2,FALSE),VLOOKUP(C638,[1]top!$N$10:$P$12,3,FALSE))</f>
        <v>0.19999999999999998</v>
      </c>
      <c r="Q638">
        <f t="shared" si="9"/>
        <v>0.5</v>
      </c>
    </row>
    <row r="639" spans="1:17" x14ac:dyDescent="0.35">
      <c r="A639">
        <v>638</v>
      </c>
      <c r="B639">
        <v>0</v>
      </c>
      <c r="C639">
        <v>2</v>
      </c>
      <c r="D639" t="s">
        <v>908</v>
      </c>
      <c r="E639" t="s">
        <v>18</v>
      </c>
      <c r="F639">
        <v>31</v>
      </c>
      <c r="G639">
        <v>1</v>
      </c>
      <c r="H639">
        <v>1</v>
      </c>
      <c r="I639" t="s">
        <v>366</v>
      </c>
      <c r="J639">
        <v>26.25</v>
      </c>
      <c r="L639" t="s">
        <v>20</v>
      </c>
      <c r="M639">
        <v>3</v>
      </c>
      <c r="N639">
        <f>_xlfn.IFNA(VLOOKUP(D639,'[1]male names'!A:E,5,FALSE),0)</f>
        <v>1</v>
      </c>
      <c r="O639">
        <f>SUMIFS('[1]female names parantheses'!E:E,'[1]female names parantheses'!A:A,[1]Sheet1!D639)</f>
        <v>0</v>
      </c>
      <c r="P639">
        <f>_xlfn.IFNA(VLOOKUP(LEFT(K639,1),[1]top!$M$1:$N$8,2,FALSE),VLOOKUP(C639,[1]top!$N$10:$P$12,3,FALSE))</f>
        <v>0.3</v>
      </c>
      <c r="Q639">
        <f t="shared" si="9"/>
        <v>0.5</v>
      </c>
    </row>
    <row r="640" spans="1:17" x14ac:dyDescent="0.35">
      <c r="A640">
        <v>639</v>
      </c>
      <c r="B640">
        <v>0</v>
      </c>
      <c r="C640">
        <v>3</v>
      </c>
      <c r="D640" t="s">
        <v>909</v>
      </c>
      <c r="E640" t="s">
        <v>22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20</v>
      </c>
      <c r="M640">
        <v>7</v>
      </c>
      <c r="N640">
        <f>_xlfn.IFNA(VLOOKUP(D640,'[1]male names'!A:E,5,FALSE),0)</f>
        <v>0</v>
      </c>
      <c r="O640">
        <f>SUMIFS('[1]female names parantheses'!E:E,'[1]female names parantheses'!A:A,[1]Sheet1!D640)</f>
        <v>1</v>
      </c>
      <c r="P640">
        <f>_xlfn.IFNA(VLOOKUP(LEFT(K640,1),[1]top!$M$1:$N$8,2,FALSE),VLOOKUP(C640,[1]top!$N$10:$P$12,3,FALSE))</f>
        <v>0.19999999999999998</v>
      </c>
      <c r="Q640">
        <f t="shared" si="9"/>
        <v>0.5</v>
      </c>
    </row>
    <row r="641" spans="1:17" x14ac:dyDescent="0.35">
      <c r="A641">
        <v>640</v>
      </c>
      <c r="B641">
        <v>0</v>
      </c>
      <c r="C641">
        <v>3</v>
      </c>
      <c r="D641" t="s">
        <v>910</v>
      </c>
      <c r="E641" t="s">
        <v>18</v>
      </c>
      <c r="G641">
        <v>1</v>
      </c>
      <c r="H641">
        <v>0</v>
      </c>
      <c r="I641">
        <v>376564</v>
      </c>
      <c r="J641">
        <v>16.100000000000001</v>
      </c>
      <c r="L641" t="s">
        <v>20</v>
      </c>
      <c r="M641">
        <v>2</v>
      </c>
      <c r="N641">
        <f>_xlfn.IFNA(VLOOKUP(D641,'[1]male names'!A:E,5,FALSE),0)</f>
        <v>0</v>
      </c>
      <c r="O641">
        <f>SUMIFS('[1]female names parantheses'!E:E,'[1]female names parantheses'!A:A,[1]Sheet1!D641)</f>
        <v>0</v>
      </c>
      <c r="P641">
        <f>_xlfn.IFNA(VLOOKUP(LEFT(K641,1),[1]top!$M$1:$N$8,2,FALSE),VLOOKUP(C641,[1]top!$N$10:$P$12,3,FALSE))</f>
        <v>0.19999999999999998</v>
      </c>
      <c r="Q641">
        <f t="shared" si="9"/>
        <v>0.5</v>
      </c>
    </row>
    <row r="642" spans="1:17" x14ac:dyDescent="0.35">
      <c r="A642">
        <v>641</v>
      </c>
      <c r="B642">
        <v>0</v>
      </c>
      <c r="C642">
        <v>3</v>
      </c>
      <c r="D642" t="s">
        <v>911</v>
      </c>
      <c r="E642" t="s">
        <v>18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20</v>
      </c>
      <c r="M642">
        <v>1</v>
      </c>
      <c r="N642">
        <f>_xlfn.IFNA(VLOOKUP(D642,'[1]male names'!A:E,5,FALSE),0)</f>
        <v>0</v>
      </c>
      <c r="O642">
        <f>SUMIFS('[1]female names parantheses'!E:E,'[1]female names parantheses'!A:A,[1]Sheet1!D642)</f>
        <v>0</v>
      </c>
      <c r="P642">
        <f>_xlfn.IFNA(VLOOKUP(LEFT(K642,1),[1]top!$M$1:$N$8,2,FALSE),VLOOKUP(C642,[1]top!$N$10:$P$12,3,FALSE))</f>
        <v>0.19999999999999998</v>
      </c>
      <c r="Q642">
        <f t="shared" si="9"/>
        <v>0.5</v>
      </c>
    </row>
    <row r="643" spans="1:17" x14ac:dyDescent="0.35">
      <c r="A643">
        <v>642</v>
      </c>
      <c r="B643">
        <v>1</v>
      </c>
      <c r="C643">
        <v>1</v>
      </c>
      <c r="D643" t="s">
        <v>912</v>
      </c>
      <c r="E643" t="s">
        <v>22</v>
      </c>
      <c r="F643">
        <v>24</v>
      </c>
      <c r="G643">
        <v>0</v>
      </c>
      <c r="H643">
        <v>0</v>
      </c>
      <c r="I643" t="s">
        <v>554</v>
      </c>
      <c r="J643">
        <v>69.3</v>
      </c>
      <c r="K643" t="s">
        <v>555</v>
      </c>
      <c r="L643" t="s">
        <v>25</v>
      </c>
      <c r="M643">
        <v>2</v>
      </c>
      <c r="N643">
        <f>_xlfn.IFNA(VLOOKUP(D643,'[1]male names'!A:E,5,FALSE),0)</f>
        <v>0</v>
      </c>
      <c r="O643">
        <f>SUMIFS('[1]female names parantheses'!E:E,'[1]female names parantheses'!A:A,[1]Sheet1!D643)</f>
        <v>0</v>
      </c>
      <c r="P643">
        <f>_xlfn.IFNA(VLOOKUP(LEFT(K643,1),[1]top!$M$1:$N$8,2,FALSE),VLOOKUP(C643,[1]top!$N$10:$P$12,3,FALSE))</f>
        <v>0.6</v>
      </c>
      <c r="Q643">
        <f t="shared" si="9"/>
        <v>0.12727272727272726</v>
      </c>
    </row>
    <row r="644" spans="1:17" x14ac:dyDescent="0.35">
      <c r="A644">
        <v>643</v>
      </c>
      <c r="B644">
        <v>0</v>
      </c>
      <c r="C644">
        <v>3</v>
      </c>
      <c r="D644" t="s">
        <v>913</v>
      </c>
      <c r="E644" t="s">
        <v>22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20</v>
      </c>
      <c r="M644">
        <v>6</v>
      </c>
      <c r="N644">
        <f>_xlfn.IFNA(VLOOKUP(D644,'[1]male names'!A:E,5,FALSE),0)</f>
        <v>0</v>
      </c>
      <c r="O644">
        <f>SUMIFS('[1]female names parantheses'!E:E,'[1]female names parantheses'!A:A,[1]Sheet1!D644)</f>
        <v>0</v>
      </c>
      <c r="P644">
        <f>_xlfn.IFNA(VLOOKUP(LEFT(K644,1),[1]top!$M$1:$N$8,2,FALSE),VLOOKUP(C644,[1]top!$N$10:$P$12,3,FALSE))</f>
        <v>0.19999999999999998</v>
      </c>
      <c r="Q644">
        <f t="shared" si="9"/>
        <v>0.5</v>
      </c>
    </row>
    <row r="645" spans="1:17" x14ac:dyDescent="0.35">
      <c r="A645">
        <v>644</v>
      </c>
      <c r="B645">
        <v>1</v>
      </c>
      <c r="C645">
        <v>3</v>
      </c>
      <c r="D645" t="s">
        <v>914</v>
      </c>
      <c r="E645" t="s">
        <v>18</v>
      </c>
      <c r="G645">
        <v>0</v>
      </c>
      <c r="H645">
        <v>0</v>
      </c>
      <c r="I645">
        <v>1601</v>
      </c>
      <c r="J645">
        <v>56.495800000000003</v>
      </c>
      <c r="L645" t="s">
        <v>20</v>
      </c>
      <c r="M645">
        <v>8</v>
      </c>
      <c r="N645">
        <f>_xlfn.IFNA(VLOOKUP(D645,'[1]male names'!A:E,5,FALSE),0)</f>
        <v>0</v>
      </c>
      <c r="O645">
        <f>SUMIFS('[1]female names parantheses'!E:E,'[1]female names parantheses'!A:A,[1]Sheet1!D645)</f>
        <v>0</v>
      </c>
      <c r="P645">
        <f>_xlfn.IFNA(VLOOKUP(LEFT(K645,1),[1]top!$M$1:$N$8,2,FALSE),VLOOKUP(C645,[1]top!$N$10:$P$12,3,FALSE))</f>
        <v>0.19999999999999998</v>
      </c>
      <c r="Q645">
        <f t="shared" si="9"/>
        <v>0.5</v>
      </c>
    </row>
    <row r="646" spans="1:17" x14ac:dyDescent="0.35">
      <c r="A646">
        <v>645</v>
      </c>
      <c r="B646">
        <v>1</v>
      </c>
      <c r="C646">
        <v>3</v>
      </c>
      <c r="D646" t="s">
        <v>915</v>
      </c>
      <c r="E646" t="s">
        <v>22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25</v>
      </c>
      <c r="M646">
        <v>4</v>
      </c>
      <c r="N646">
        <f>_xlfn.IFNA(VLOOKUP(D646,'[1]male names'!A:E,5,FALSE),0)</f>
        <v>0</v>
      </c>
      <c r="O646">
        <f>SUMIFS('[1]female names parantheses'!E:E,'[1]female names parantheses'!A:A,[1]Sheet1!D646)</f>
        <v>0</v>
      </c>
      <c r="P646">
        <f>_xlfn.IFNA(VLOOKUP(LEFT(K646,1),[1]top!$M$1:$N$8,2,FALSE),VLOOKUP(C646,[1]top!$N$10:$P$12,3,FALSE))</f>
        <v>0.19999999999999998</v>
      </c>
      <c r="Q646">
        <f t="shared" ref="Q646:Q709" si="10">IF(ISBLANK(K646),0.5,
IF(LEFT(K646,1)="A",MID(K646,2,LEN(K646))/292,
IF(LEFT(K646,1)="B",MID(K646,2,LEN(K646))/275,
IF(LEFT(K646,1)="C",MID(K646,2,LEN(K646))/333,
IF(LEFT(K646,1)="D",MID(K646,2,LEN(K646))/316,
IF(LEFT(K646,1)="E",0.9,
IF(LEFT(K646,1)="F",0.9,
IF(LEFT(K646,1)="G",0.1,0.5
))))))))</f>
        <v>0.5</v>
      </c>
    </row>
    <row r="647" spans="1:17" x14ac:dyDescent="0.35">
      <c r="A647">
        <v>646</v>
      </c>
      <c r="B647">
        <v>1</v>
      </c>
      <c r="C647">
        <v>1</v>
      </c>
      <c r="D647" t="s">
        <v>916</v>
      </c>
      <c r="E647" t="s">
        <v>18</v>
      </c>
      <c r="F647">
        <v>48</v>
      </c>
      <c r="G647">
        <v>1</v>
      </c>
      <c r="H647">
        <v>0</v>
      </c>
      <c r="I647" t="s">
        <v>97</v>
      </c>
      <c r="J647">
        <v>76.729200000000006</v>
      </c>
      <c r="K647" t="s">
        <v>98</v>
      </c>
      <c r="L647" t="s">
        <v>25</v>
      </c>
      <c r="M647">
        <v>3</v>
      </c>
      <c r="N647">
        <f>_xlfn.IFNA(VLOOKUP(D647,'[1]male names'!A:E,5,FALSE),0)</f>
        <v>1</v>
      </c>
      <c r="O647">
        <f>SUMIFS('[1]female names parantheses'!E:E,'[1]female names parantheses'!A:A,[1]Sheet1!D647)</f>
        <v>0</v>
      </c>
      <c r="P647">
        <f>_xlfn.IFNA(VLOOKUP(LEFT(K647,1),[1]top!$M$1:$N$8,2,FALSE),VLOOKUP(C647,[1]top!$N$10:$P$12,3,FALSE))</f>
        <v>0.4</v>
      </c>
      <c r="Q647">
        <f t="shared" si="10"/>
        <v>0.10443037974683544</v>
      </c>
    </row>
    <row r="648" spans="1:17" x14ac:dyDescent="0.35">
      <c r="A648">
        <v>647</v>
      </c>
      <c r="B648">
        <v>0</v>
      </c>
      <c r="C648">
        <v>3</v>
      </c>
      <c r="D648" t="s">
        <v>917</v>
      </c>
      <c r="E648" t="s">
        <v>18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20</v>
      </c>
      <c r="M648">
        <v>1</v>
      </c>
      <c r="N648">
        <f>_xlfn.IFNA(VLOOKUP(D648,'[1]male names'!A:E,5,FALSE),0)</f>
        <v>0</v>
      </c>
      <c r="O648">
        <f>SUMIFS('[1]female names parantheses'!E:E,'[1]female names parantheses'!A:A,[1]Sheet1!D648)</f>
        <v>0</v>
      </c>
      <c r="P648">
        <f>_xlfn.IFNA(VLOOKUP(LEFT(K648,1),[1]top!$M$1:$N$8,2,FALSE),VLOOKUP(C648,[1]top!$N$10:$P$12,3,FALSE))</f>
        <v>0.19999999999999998</v>
      </c>
      <c r="Q648">
        <f t="shared" si="10"/>
        <v>0.5</v>
      </c>
    </row>
    <row r="649" spans="1:17" x14ac:dyDescent="0.35">
      <c r="A649">
        <v>648</v>
      </c>
      <c r="B649">
        <v>1</v>
      </c>
      <c r="C649">
        <v>1</v>
      </c>
      <c r="D649" t="s">
        <v>918</v>
      </c>
      <c r="E649" t="s">
        <v>18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919</v>
      </c>
      <c r="L649" t="s">
        <v>25</v>
      </c>
      <c r="M649">
        <v>1</v>
      </c>
      <c r="N649">
        <f>_xlfn.IFNA(VLOOKUP(D649,'[1]male names'!A:E,5,FALSE),0)</f>
        <v>0</v>
      </c>
      <c r="O649">
        <f>SUMIFS('[1]female names parantheses'!E:E,'[1]female names parantheses'!A:A,[1]Sheet1!D649)</f>
        <v>0</v>
      </c>
      <c r="P649">
        <f>_xlfn.IFNA(VLOOKUP(LEFT(K649,1),[1]top!$M$1:$N$8,2,FALSE),VLOOKUP(C649,[1]top!$N$10:$P$12,3,FALSE))</f>
        <v>0.7</v>
      </c>
      <c r="Q649">
        <f t="shared" si="10"/>
        <v>8.9041095890410954E-2</v>
      </c>
    </row>
    <row r="650" spans="1:17" x14ac:dyDescent="0.35">
      <c r="A650">
        <v>649</v>
      </c>
      <c r="B650">
        <v>0</v>
      </c>
      <c r="C650">
        <v>3</v>
      </c>
      <c r="D650" t="s">
        <v>920</v>
      </c>
      <c r="E650" t="s">
        <v>18</v>
      </c>
      <c r="G650">
        <v>0</v>
      </c>
      <c r="H650">
        <v>0</v>
      </c>
      <c r="I650" t="s">
        <v>921</v>
      </c>
      <c r="J650">
        <v>7.55</v>
      </c>
      <c r="L650" t="s">
        <v>20</v>
      </c>
      <c r="M650">
        <v>1</v>
      </c>
      <c r="N650">
        <f>_xlfn.IFNA(VLOOKUP(D650,'[1]male names'!A:E,5,FALSE),0)</f>
        <v>0</v>
      </c>
      <c r="O650">
        <f>SUMIFS('[1]female names parantheses'!E:E,'[1]female names parantheses'!A:A,[1]Sheet1!D650)</f>
        <v>0</v>
      </c>
      <c r="P650">
        <f>_xlfn.IFNA(VLOOKUP(LEFT(K650,1),[1]top!$M$1:$N$8,2,FALSE),VLOOKUP(C650,[1]top!$N$10:$P$12,3,FALSE))</f>
        <v>0.19999999999999998</v>
      </c>
      <c r="Q650">
        <f t="shared" si="10"/>
        <v>0.5</v>
      </c>
    </row>
    <row r="651" spans="1:17" x14ac:dyDescent="0.35">
      <c r="A651">
        <v>650</v>
      </c>
      <c r="B651">
        <v>1</v>
      </c>
      <c r="C651">
        <v>3</v>
      </c>
      <c r="D651" t="s">
        <v>922</v>
      </c>
      <c r="E651" t="s">
        <v>22</v>
      </c>
      <c r="F651">
        <v>23</v>
      </c>
      <c r="G651">
        <v>0</v>
      </c>
      <c r="H651">
        <v>0</v>
      </c>
      <c r="I651" t="s">
        <v>923</v>
      </c>
      <c r="J651">
        <v>7.55</v>
      </c>
      <c r="L651" t="s">
        <v>20</v>
      </c>
      <c r="M651">
        <v>1</v>
      </c>
      <c r="N651">
        <f>_xlfn.IFNA(VLOOKUP(D651,'[1]male names'!A:E,5,FALSE),0)</f>
        <v>0</v>
      </c>
      <c r="O651">
        <f>SUMIFS('[1]female names parantheses'!E:E,'[1]female names parantheses'!A:A,[1]Sheet1!D651)</f>
        <v>0</v>
      </c>
      <c r="P651">
        <f>_xlfn.IFNA(VLOOKUP(LEFT(K651,1),[1]top!$M$1:$N$8,2,FALSE),VLOOKUP(C651,[1]top!$N$10:$P$12,3,FALSE))</f>
        <v>0.19999999999999998</v>
      </c>
      <c r="Q651">
        <f t="shared" si="10"/>
        <v>0.5</v>
      </c>
    </row>
    <row r="652" spans="1:17" x14ac:dyDescent="0.35">
      <c r="A652">
        <v>651</v>
      </c>
      <c r="B652">
        <v>0</v>
      </c>
      <c r="C652">
        <v>3</v>
      </c>
      <c r="D652" t="s">
        <v>924</v>
      </c>
      <c r="E652" t="s">
        <v>18</v>
      </c>
      <c r="G652">
        <v>0</v>
      </c>
      <c r="H652">
        <v>0</v>
      </c>
      <c r="I652">
        <v>349221</v>
      </c>
      <c r="J652">
        <v>7.8958000000000004</v>
      </c>
      <c r="L652" t="s">
        <v>20</v>
      </c>
      <c r="M652">
        <v>1</v>
      </c>
      <c r="N652">
        <f>_xlfn.IFNA(VLOOKUP(D652,'[1]male names'!A:E,5,FALSE),0)</f>
        <v>0</v>
      </c>
      <c r="O652">
        <f>SUMIFS('[1]female names parantheses'!E:E,'[1]female names parantheses'!A:A,[1]Sheet1!D652)</f>
        <v>0</v>
      </c>
      <c r="P652">
        <f>_xlfn.IFNA(VLOOKUP(LEFT(K652,1),[1]top!$M$1:$N$8,2,FALSE),VLOOKUP(C652,[1]top!$N$10:$P$12,3,FALSE))</f>
        <v>0.19999999999999998</v>
      </c>
      <c r="Q652">
        <f t="shared" si="10"/>
        <v>0.5</v>
      </c>
    </row>
    <row r="653" spans="1:17" x14ac:dyDescent="0.35">
      <c r="A653">
        <v>652</v>
      </c>
      <c r="B653">
        <v>1</v>
      </c>
      <c r="C653">
        <v>2</v>
      </c>
      <c r="D653" t="s">
        <v>925</v>
      </c>
      <c r="E653" t="s">
        <v>22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20</v>
      </c>
      <c r="M653">
        <v>2</v>
      </c>
      <c r="N653">
        <f>_xlfn.IFNA(VLOOKUP(D653,'[1]male names'!A:E,5,FALSE),0)</f>
        <v>0</v>
      </c>
      <c r="O653">
        <f>SUMIFS('[1]female names parantheses'!E:E,'[1]female names parantheses'!A:A,[1]Sheet1!D653)</f>
        <v>0</v>
      </c>
      <c r="P653">
        <f>_xlfn.IFNA(VLOOKUP(LEFT(K653,1),[1]top!$M$1:$N$8,2,FALSE),VLOOKUP(C653,[1]top!$N$10:$P$12,3,FALSE))</f>
        <v>0.3</v>
      </c>
      <c r="Q653">
        <f t="shared" si="10"/>
        <v>0.5</v>
      </c>
    </row>
    <row r="654" spans="1:17" x14ac:dyDescent="0.35">
      <c r="A654">
        <v>653</v>
      </c>
      <c r="B654">
        <v>0</v>
      </c>
      <c r="C654">
        <v>3</v>
      </c>
      <c r="D654" t="s">
        <v>926</v>
      </c>
      <c r="E654" t="s">
        <v>18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20</v>
      </c>
      <c r="M654">
        <v>1</v>
      </c>
      <c r="N654">
        <f>_xlfn.IFNA(VLOOKUP(D654,'[1]male names'!A:E,5,FALSE),0)</f>
        <v>0</v>
      </c>
      <c r="O654">
        <f>SUMIFS('[1]female names parantheses'!E:E,'[1]female names parantheses'!A:A,[1]Sheet1!D654)</f>
        <v>0</v>
      </c>
      <c r="P654">
        <f>_xlfn.IFNA(VLOOKUP(LEFT(K654,1),[1]top!$M$1:$N$8,2,FALSE),VLOOKUP(C654,[1]top!$N$10:$P$12,3,FALSE))</f>
        <v>0.19999999999999998</v>
      </c>
      <c r="Q654">
        <f t="shared" si="10"/>
        <v>0.5</v>
      </c>
    </row>
    <row r="655" spans="1:17" x14ac:dyDescent="0.35">
      <c r="A655">
        <v>654</v>
      </c>
      <c r="B655">
        <v>1</v>
      </c>
      <c r="C655">
        <v>3</v>
      </c>
      <c r="D655" t="s">
        <v>927</v>
      </c>
      <c r="E655" t="s">
        <v>22</v>
      </c>
      <c r="G655">
        <v>0</v>
      </c>
      <c r="H655">
        <v>0</v>
      </c>
      <c r="I655">
        <v>330919</v>
      </c>
      <c r="J655">
        <v>7.8292000000000002</v>
      </c>
      <c r="L655" t="s">
        <v>32</v>
      </c>
      <c r="M655">
        <v>1</v>
      </c>
      <c r="N655">
        <f>_xlfn.IFNA(VLOOKUP(D655,'[1]male names'!A:E,5,FALSE),0)</f>
        <v>0</v>
      </c>
      <c r="O655">
        <f>SUMIFS('[1]female names parantheses'!E:E,'[1]female names parantheses'!A:A,[1]Sheet1!D655)</f>
        <v>0</v>
      </c>
      <c r="P655">
        <f>_xlfn.IFNA(VLOOKUP(LEFT(K655,1),[1]top!$M$1:$N$8,2,FALSE),VLOOKUP(C655,[1]top!$N$10:$P$12,3,FALSE))</f>
        <v>0.19999999999999998</v>
      </c>
      <c r="Q655">
        <f t="shared" si="10"/>
        <v>0.5</v>
      </c>
    </row>
    <row r="656" spans="1:17" x14ac:dyDescent="0.35">
      <c r="A656">
        <v>655</v>
      </c>
      <c r="B656">
        <v>0</v>
      </c>
      <c r="C656">
        <v>3</v>
      </c>
      <c r="D656" t="s">
        <v>928</v>
      </c>
      <c r="E656" t="s">
        <v>22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32</v>
      </c>
      <c r="M656">
        <v>1</v>
      </c>
      <c r="N656">
        <f>_xlfn.IFNA(VLOOKUP(D656,'[1]male names'!A:E,5,FALSE),0)</f>
        <v>0</v>
      </c>
      <c r="O656">
        <f>SUMIFS('[1]female names parantheses'!E:E,'[1]female names parantheses'!A:A,[1]Sheet1!D656)</f>
        <v>0</v>
      </c>
      <c r="P656">
        <f>_xlfn.IFNA(VLOOKUP(LEFT(K656,1),[1]top!$M$1:$N$8,2,FALSE),VLOOKUP(C656,[1]top!$N$10:$P$12,3,FALSE))</f>
        <v>0.19999999999999998</v>
      </c>
      <c r="Q656">
        <f t="shared" si="10"/>
        <v>0.5</v>
      </c>
    </row>
    <row r="657" spans="1:17" x14ac:dyDescent="0.35">
      <c r="A657">
        <v>656</v>
      </c>
      <c r="B657">
        <v>0</v>
      </c>
      <c r="C657">
        <v>2</v>
      </c>
      <c r="D657" t="s">
        <v>929</v>
      </c>
      <c r="E657" t="s">
        <v>18</v>
      </c>
      <c r="F657">
        <v>24</v>
      </c>
      <c r="G657">
        <v>2</v>
      </c>
      <c r="H657">
        <v>0</v>
      </c>
      <c r="I657" t="s">
        <v>131</v>
      </c>
      <c r="J657">
        <v>73.5</v>
      </c>
      <c r="L657" t="s">
        <v>20</v>
      </c>
      <c r="M657">
        <v>7</v>
      </c>
      <c r="N657">
        <f>_xlfn.IFNA(VLOOKUP(D657,'[1]male names'!A:E,5,FALSE),0)</f>
        <v>0</v>
      </c>
      <c r="O657">
        <f>SUMIFS('[1]female names parantheses'!E:E,'[1]female names parantheses'!A:A,[1]Sheet1!D657)</f>
        <v>0</v>
      </c>
      <c r="P657">
        <f>_xlfn.IFNA(VLOOKUP(LEFT(K657,1),[1]top!$M$1:$N$8,2,FALSE),VLOOKUP(C657,[1]top!$N$10:$P$12,3,FALSE))</f>
        <v>0.3</v>
      </c>
      <c r="Q657">
        <f t="shared" si="10"/>
        <v>0.5</v>
      </c>
    </row>
    <row r="658" spans="1:17" x14ac:dyDescent="0.35">
      <c r="A658">
        <v>657</v>
      </c>
      <c r="B658">
        <v>0</v>
      </c>
      <c r="C658">
        <v>3</v>
      </c>
      <c r="D658" t="s">
        <v>930</v>
      </c>
      <c r="E658" t="s">
        <v>18</v>
      </c>
      <c r="G658">
        <v>0</v>
      </c>
      <c r="H658">
        <v>0</v>
      </c>
      <c r="I658">
        <v>349223</v>
      </c>
      <c r="J658">
        <v>7.8958000000000004</v>
      </c>
      <c r="L658" t="s">
        <v>20</v>
      </c>
      <c r="M658">
        <v>1</v>
      </c>
      <c r="N658">
        <f>_xlfn.IFNA(VLOOKUP(D658,'[1]male names'!A:E,5,FALSE),0)</f>
        <v>0</v>
      </c>
      <c r="O658">
        <f>SUMIFS('[1]female names parantheses'!E:E,'[1]female names parantheses'!A:A,[1]Sheet1!D658)</f>
        <v>0</v>
      </c>
      <c r="P658">
        <f>_xlfn.IFNA(VLOOKUP(LEFT(K658,1),[1]top!$M$1:$N$8,2,FALSE),VLOOKUP(C658,[1]top!$N$10:$P$12,3,FALSE))</f>
        <v>0.19999999999999998</v>
      </c>
      <c r="Q658">
        <f t="shared" si="10"/>
        <v>0.5</v>
      </c>
    </row>
    <row r="659" spans="1:17" x14ac:dyDescent="0.35">
      <c r="A659">
        <v>658</v>
      </c>
      <c r="B659">
        <v>0</v>
      </c>
      <c r="C659">
        <v>3</v>
      </c>
      <c r="D659" t="s">
        <v>931</v>
      </c>
      <c r="E659" t="s">
        <v>22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32</v>
      </c>
      <c r="M659">
        <v>2</v>
      </c>
      <c r="N659">
        <f>_xlfn.IFNA(VLOOKUP(D659,'[1]male names'!A:E,5,FALSE),0)</f>
        <v>0</v>
      </c>
      <c r="O659">
        <f>SUMIFS('[1]female names parantheses'!E:E,'[1]female names parantheses'!A:A,[1]Sheet1!D659)</f>
        <v>1</v>
      </c>
      <c r="P659">
        <f>_xlfn.IFNA(VLOOKUP(LEFT(K659,1),[1]top!$M$1:$N$8,2,FALSE),VLOOKUP(C659,[1]top!$N$10:$P$12,3,FALSE))</f>
        <v>0.19999999999999998</v>
      </c>
      <c r="Q659">
        <f t="shared" si="10"/>
        <v>0.5</v>
      </c>
    </row>
    <row r="660" spans="1:17" x14ac:dyDescent="0.35">
      <c r="A660">
        <v>659</v>
      </c>
      <c r="B660">
        <v>0</v>
      </c>
      <c r="C660">
        <v>2</v>
      </c>
      <c r="D660" t="s">
        <v>932</v>
      </c>
      <c r="E660" t="s">
        <v>18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20</v>
      </c>
      <c r="M660">
        <v>1</v>
      </c>
      <c r="N660">
        <f>_xlfn.IFNA(VLOOKUP(D660,'[1]male names'!A:E,5,FALSE),0)</f>
        <v>0</v>
      </c>
      <c r="O660">
        <f>SUMIFS('[1]female names parantheses'!E:E,'[1]female names parantheses'!A:A,[1]Sheet1!D660)</f>
        <v>0</v>
      </c>
      <c r="P660">
        <f>_xlfn.IFNA(VLOOKUP(LEFT(K660,1),[1]top!$M$1:$N$8,2,FALSE),VLOOKUP(C660,[1]top!$N$10:$P$12,3,FALSE))</f>
        <v>0.3</v>
      </c>
      <c r="Q660">
        <f t="shared" si="10"/>
        <v>0.5</v>
      </c>
    </row>
    <row r="661" spans="1:17" x14ac:dyDescent="0.35">
      <c r="A661">
        <v>660</v>
      </c>
      <c r="B661">
        <v>0</v>
      </c>
      <c r="C661">
        <v>1</v>
      </c>
      <c r="D661" t="s">
        <v>933</v>
      </c>
      <c r="E661" t="s">
        <v>18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934</v>
      </c>
      <c r="L661" t="s">
        <v>25</v>
      </c>
      <c r="M661">
        <v>3</v>
      </c>
      <c r="N661">
        <f>_xlfn.IFNA(VLOOKUP(D661,'[1]male names'!A:E,5,FALSE),0)</f>
        <v>0</v>
      </c>
      <c r="O661">
        <f>SUMIFS('[1]female names parantheses'!E:E,'[1]female names parantheses'!A:A,[1]Sheet1!D661)</f>
        <v>0</v>
      </c>
      <c r="P661">
        <f>_xlfn.IFNA(VLOOKUP(LEFT(K661,1),[1]top!$M$1:$N$8,2,FALSE),VLOOKUP(C661,[1]top!$N$10:$P$12,3,FALSE))</f>
        <v>0.4</v>
      </c>
      <c r="Q661">
        <f t="shared" si="10"/>
        <v>0.15189873417721519</v>
      </c>
    </row>
    <row r="662" spans="1:17" x14ac:dyDescent="0.35">
      <c r="A662">
        <v>661</v>
      </c>
      <c r="B662">
        <v>1</v>
      </c>
      <c r="C662">
        <v>1</v>
      </c>
      <c r="D662" t="s">
        <v>935</v>
      </c>
      <c r="E662" t="s">
        <v>18</v>
      </c>
      <c r="F662">
        <v>50</v>
      </c>
      <c r="G662">
        <v>2</v>
      </c>
      <c r="H662">
        <v>0</v>
      </c>
      <c r="I662" t="s">
        <v>510</v>
      </c>
      <c r="J662">
        <v>133.65</v>
      </c>
      <c r="L662" t="s">
        <v>20</v>
      </c>
      <c r="M662">
        <v>2</v>
      </c>
      <c r="N662">
        <f>_xlfn.IFNA(VLOOKUP(D662,'[1]male names'!A:E,5,FALSE),0)</f>
        <v>0</v>
      </c>
      <c r="O662">
        <f>SUMIFS('[1]female names parantheses'!E:E,'[1]female names parantheses'!A:A,[1]Sheet1!D662)</f>
        <v>0</v>
      </c>
      <c r="P662">
        <f>_xlfn.IFNA(VLOOKUP(LEFT(K662,1),[1]top!$M$1:$N$8,2,FALSE),VLOOKUP(C662,[1]top!$N$10:$P$12,3,FALSE))</f>
        <v>0.49999999999999989</v>
      </c>
      <c r="Q662">
        <f t="shared" si="10"/>
        <v>0.5</v>
      </c>
    </row>
    <row r="663" spans="1:17" x14ac:dyDescent="0.35">
      <c r="A663">
        <v>662</v>
      </c>
      <c r="B663">
        <v>0</v>
      </c>
      <c r="C663">
        <v>3</v>
      </c>
      <c r="D663" t="s">
        <v>936</v>
      </c>
      <c r="E663" t="s">
        <v>18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25</v>
      </c>
      <c r="M663">
        <v>1</v>
      </c>
      <c r="N663">
        <f>_xlfn.IFNA(VLOOKUP(D663,'[1]male names'!A:E,5,FALSE),0)</f>
        <v>0</v>
      </c>
      <c r="O663">
        <f>SUMIFS('[1]female names parantheses'!E:E,'[1]female names parantheses'!A:A,[1]Sheet1!D663)</f>
        <v>0</v>
      </c>
      <c r="P663">
        <f>_xlfn.IFNA(VLOOKUP(LEFT(K663,1),[1]top!$M$1:$N$8,2,FALSE),VLOOKUP(C663,[1]top!$N$10:$P$12,3,FALSE))</f>
        <v>0.19999999999999998</v>
      </c>
      <c r="Q663">
        <f t="shared" si="10"/>
        <v>0.5</v>
      </c>
    </row>
    <row r="664" spans="1:17" x14ac:dyDescent="0.35">
      <c r="A664">
        <v>663</v>
      </c>
      <c r="B664">
        <v>0</v>
      </c>
      <c r="C664">
        <v>1</v>
      </c>
      <c r="D664" t="s">
        <v>937</v>
      </c>
      <c r="E664" t="s">
        <v>18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938</v>
      </c>
      <c r="L664" t="s">
        <v>20</v>
      </c>
      <c r="M664">
        <v>1</v>
      </c>
      <c r="N664">
        <f>_xlfn.IFNA(VLOOKUP(D664,'[1]male names'!A:E,5,FALSE),0)</f>
        <v>0</v>
      </c>
      <c r="O664">
        <f>SUMIFS('[1]female names parantheses'!E:E,'[1]female names parantheses'!A:A,[1]Sheet1!D664)</f>
        <v>0</v>
      </c>
      <c r="P664">
        <f>_xlfn.IFNA(VLOOKUP(LEFT(K664,1),[1]top!$M$1:$N$8,2,FALSE),VLOOKUP(C664,[1]top!$N$10:$P$12,3,FALSE))</f>
        <v>0.3</v>
      </c>
      <c r="Q664">
        <f t="shared" si="10"/>
        <v>0.9</v>
      </c>
    </row>
    <row r="665" spans="1:17" x14ac:dyDescent="0.35">
      <c r="A665">
        <v>664</v>
      </c>
      <c r="B665">
        <v>0</v>
      </c>
      <c r="C665">
        <v>3</v>
      </c>
      <c r="D665" t="s">
        <v>939</v>
      </c>
      <c r="E665" t="s">
        <v>18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20</v>
      </c>
      <c r="M665">
        <v>1</v>
      </c>
      <c r="N665">
        <f>_xlfn.IFNA(VLOOKUP(D665,'[1]male names'!A:E,5,FALSE),0)</f>
        <v>0</v>
      </c>
      <c r="O665">
        <f>SUMIFS('[1]female names parantheses'!E:E,'[1]female names parantheses'!A:A,[1]Sheet1!D665)</f>
        <v>0</v>
      </c>
      <c r="P665">
        <f>_xlfn.IFNA(VLOOKUP(LEFT(K665,1),[1]top!$M$1:$N$8,2,FALSE),VLOOKUP(C665,[1]top!$N$10:$P$12,3,FALSE))</f>
        <v>0.19999999999999998</v>
      </c>
      <c r="Q665">
        <f t="shared" si="10"/>
        <v>0.5</v>
      </c>
    </row>
    <row r="666" spans="1:17" x14ac:dyDescent="0.35">
      <c r="A666">
        <v>665</v>
      </c>
      <c r="B666">
        <v>1</v>
      </c>
      <c r="C666">
        <v>3</v>
      </c>
      <c r="D666" t="s">
        <v>940</v>
      </c>
      <c r="E666" t="s">
        <v>18</v>
      </c>
      <c r="F666">
        <v>20</v>
      </c>
      <c r="G666">
        <v>1</v>
      </c>
      <c r="H666">
        <v>0</v>
      </c>
      <c r="I666" t="s">
        <v>941</v>
      </c>
      <c r="J666">
        <v>7.9249999999999998</v>
      </c>
      <c r="L666" t="s">
        <v>20</v>
      </c>
      <c r="M666">
        <v>1</v>
      </c>
      <c r="N666">
        <f>_xlfn.IFNA(VLOOKUP(D666,'[1]male names'!A:E,5,FALSE),0)</f>
        <v>0</v>
      </c>
      <c r="O666">
        <f>SUMIFS('[1]female names parantheses'!E:E,'[1]female names parantheses'!A:A,[1]Sheet1!D666)</f>
        <v>0</v>
      </c>
      <c r="P666">
        <f>_xlfn.IFNA(VLOOKUP(LEFT(K666,1),[1]top!$M$1:$N$8,2,FALSE),VLOOKUP(C666,[1]top!$N$10:$P$12,3,FALSE))</f>
        <v>0.19999999999999998</v>
      </c>
      <c r="Q666">
        <f t="shared" si="10"/>
        <v>0.5</v>
      </c>
    </row>
    <row r="667" spans="1:17" x14ac:dyDescent="0.35">
      <c r="A667">
        <v>666</v>
      </c>
      <c r="B667">
        <v>0</v>
      </c>
      <c r="C667">
        <v>2</v>
      </c>
      <c r="D667" t="s">
        <v>942</v>
      </c>
      <c r="E667" t="s">
        <v>18</v>
      </c>
      <c r="F667">
        <v>32</v>
      </c>
      <c r="G667">
        <v>2</v>
      </c>
      <c r="H667">
        <v>0</v>
      </c>
      <c r="I667" t="s">
        <v>131</v>
      </c>
      <c r="J667">
        <v>73.5</v>
      </c>
      <c r="L667" t="s">
        <v>20</v>
      </c>
      <c r="M667">
        <v>7</v>
      </c>
      <c r="N667">
        <f>_xlfn.IFNA(VLOOKUP(D667,'[1]male names'!A:E,5,FALSE),0)</f>
        <v>0</v>
      </c>
      <c r="O667">
        <f>SUMIFS('[1]female names parantheses'!E:E,'[1]female names parantheses'!A:A,[1]Sheet1!D667)</f>
        <v>0</v>
      </c>
      <c r="P667">
        <f>_xlfn.IFNA(VLOOKUP(LEFT(K667,1),[1]top!$M$1:$N$8,2,FALSE),VLOOKUP(C667,[1]top!$N$10:$P$12,3,FALSE))</f>
        <v>0.3</v>
      </c>
      <c r="Q667">
        <f t="shared" si="10"/>
        <v>0.5</v>
      </c>
    </row>
    <row r="668" spans="1:17" x14ac:dyDescent="0.35">
      <c r="A668">
        <v>667</v>
      </c>
      <c r="B668">
        <v>0</v>
      </c>
      <c r="C668">
        <v>2</v>
      </c>
      <c r="D668" t="s">
        <v>943</v>
      </c>
      <c r="E668" t="s">
        <v>18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20</v>
      </c>
      <c r="M668">
        <v>1</v>
      </c>
      <c r="N668">
        <f>_xlfn.IFNA(VLOOKUP(D668,'[1]male names'!A:E,5,FALSE),0)</f>
        <v>0</v>
      </c>
      <c r="O668">
        <f>SUMIFS('[1]female names parantheses'!E:E,'[1]female names parantheses'!A:A,[1]Sheet1!D668)</f>
        <v>0</v>
      </c>
      <c r="P668">
        <f>_xlfn.IFNA(VLOOKUP(LEFT(K668,1),[1]top!$M$1:$N$8,2,FALSE),VLOOKUP(C668,[1]top!$N$10:$P$12,3,FALSE))</f>
        <v>0.3</v>
      </c>
      <c r="Q668">
        <f t="shared" si="10"/>
        <v>0.5</v>
      </c>
    </row>
    <row r="669" spans="1:17" x14ac:dyDescent="0.35">
      <c r="A669">
        <v>668</v>
      </c>
      <c r="B669">
        <v>0</v>
      </c>
      <c r="C669">
        <v>3</v>
      </c>
      <c r="D669" t="s">
        <v>944</v>
      </c>
      <c r="E669" t="s">
        <v>18</v>
      </c>
      <c r="G669">
        <v>0</v>
      </c>
      <c r="H669">
        <v>0</v>
      </c>
      <c r="I669">
        <v>312993</v>
      </c>
      <c r="J669">
        <v>7.7750000000000004</v>
      </c>
      <c r="L669" t="s">
        <v>20</v>
      </c>
      <c r="M669">
        <v>1</v>
      </c>
      <c r="N669">
        <f>_xlfn.IFNA(VLOOKUP(D669,'[1]male names'!A:E,5,FALSE),0)</f>
        <v>0</v>
      </c>
      <c r="O669">
        <f>SUMIFS('[1]female names parantheses'!E:E,'[1]female names parantheses'!A:A,[1]Sheet1!D669)</f>
        <v>0</v>
      </c>
      <c r="P669">
        <f>_xlfn.IFNA(VLOOKUP(LEFT(K669,1),[1]top!$M$1:$N$8,2,FALSE),VLOOKUP(C669,[1]top!$N$10:$P$12,3,FALSE))</f>
        <v>0.19999999999999998</v>
      </c>
      <c r="Q669">
        <f t="shared" si="10"/>
        <v>0.5</v>
      </c>
    </row>
    <row r="670" spans="1:17" x14ac:dyDescent="0.35">
      <c r="A670">
        <v>669</v>
      </c>
      <c r="B670">
        <v>0</v>
      </c>
      <c r="C670">
        <v>3</v>
      </c>
      <c r="D670" t="s">
        <v>945</v>
      </c>
      <c r="E670" t="s">
        <v>18</v>
      </c>
      <c r="F670">
        <v>43</v>
      </c>
      <c r="G670">
        <v>0</v>
      </c>
      <c r="H670">
        <v>0</v>
      </c>
      <c r="I670" t="s">
        <v>946</v>
      </c>
      <c r="J670">
        <v>8.0500000000000007</v>
      </c>
      <c r="L670" t="s">
        <v>20</v>
      </c>
      <c r="M670">
        <v>1</v>
      </c>
      <c r="N670">
        <f>_xlfn.IFNA(VLOOKUP(D670,'[1]male names'!A:E,5,FALSE),0)</f>
        <v>1</v>
      </c>
      <c r="O670">
        <f>SUMIFS('[1]female names parantheses'!E:E,'[1]female names parantheses'!A:A,[1]Sheet1!D670)</f>
        <v>0</v>
      </c>
      <c r="P670">
        <f>_xlfn.IFNA(VLOOKUP(LEFT(K670,1),[1]top!$M$1:$N$8,2,FALSE),VLOOKUP(C670,[1]top!$N$10:$P$12,3,FALSE))</f>
        <v>0.19999999999999998</v>
      </c>
      <c r="Q670">
        <f t="shared" si="10"/>
        <v>0.5</v>
      </c>
    </row>
    <row r="671" spans="1:17" x14ac:dyDescent="0.35">
      <c r="A671">
        <v>670</v>
      </c>
      <c r="B671">
        <v>1</v>
      </c>
      <c r="C671">
        <v>1</v>
      </c>
      <c r="D671" t="s">
        <v>947</v>
      </c>
      <c r="E671" t="s">
        <v>22</v>
      </c>
      <c r="G671">
        <v>1</v>
      </c>
      <c r="H671">
        <v>0</v>
      </c>
      <c r="I671">
        <v>19996</v>
      </c>
      <c r="J671">
        <v>52</v>
      </c>
      <c r="K671" t="s">
        <v>948</v>
      </c>
      <c r="L671" t="s">
        <v>20</v>
      </c>
      <c r="M671">
        <v>2</v>
      </c>
      <c r="N671">
        <f>_xlfn.IFNA(VLOOKUP(D671,'[1]male names'!A:E,5,FALSE),0)</f>
        <v>0</v>
      </c>
      <c r="O671">
        <f>SUMIFS('[1]female names parantheses'!E:E,'[1]female names parantheses'!A:A,[1]Sheet1!D671)</f>
        <v>1</v>
      </c>
      <c r="P671">
        <f>_xlfn.IFNA(VLOOKUP(LEFT(K671,1),[1]top!$M$1:$N$8,2,FALSE),VLOOKUP(C671,[1]top!$N$10:$P$12,3,FALSE))</f>
        <v>0.5</v>
      </c>
      <c r="Q671">
        <f t="shared" si="10"/>
        <v>0.3783783783783784</v>
      </c>
    </row>
    <row r="672" spans="1:17" x14ac:dyDescent="0.35">
      <c r="A672">
        <v>671</v>
      </c>
      <c r="B672">
        <v>1</v>
      </c>
      <c r="C672">
        <v>2</v>
      </c>
      <c r="D672" t="s">
        <v>949</v>
      </c>
      <c r="E672" t="s">
        <v>22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20</v>
      </c>
      <c r="M672">
        <v>3</v>
      </c>
      <c r="N672">
        <f>_xlfn.IFNA(VLOOKUP(D672,'[1]male names'!A:E,5,FALSE),0)</f>
        <v>0</v>
      </c>
      <c r="O672">
        <f>SUMIFS('[1]female names parantheses'!E:E,'[1]female names parantheses'!A:A,[1]Sheet1!D672)</f>
        <v>1</v>
      </c>
      <c r="P672">
        <f>_xlfn.IFNA(VLOOKUP(LEFT(K672,1),[1]top!$M$1:$N$8,2,FALSE),VLOOKUP(C672,[1]top!$N$10:$P$12,3,FALSE))</f>
        <v>0.3</v>
      </c>
      <c r="Q672">
        <f t="shared" si="10"/>
        <v>0.5</v>
      </c>
    </row>
    <row r="673" spans="1:17" x14ac:dyDescent="0.35">
      <c r="A673">
        <v>672</v>
      </c>
      <c r="B673">
        <v>0</v>
      </c>
      <c r="C673">
        <v>1</v>
      </c>
      <c r="D673" t="s">
        <v>950</v>
      </c>
      <c r="E673" t="s">
        <v>18</v>
      </c>
      <c r="F673">
        <v>31</v>
      </c>
      <c r="G673">
        <v>1</v>
      </c>
      <c r="H673">
        <v>0</v>
      </c>
      <c r="I673" t="s">
        <v>951</v>
      </c>
      <c r="J673">
        <v>52</v>
      </c>
      <c r="K673" t="s">
        <v>952</v>
      </c>
      <c r="L673" t="s">
        <v>20</v>
      </c>
      <c r="M673">
        <v>2</v>
      </c>
      <c r="N673">
        <f>_xlfn.IFNA(VLOOKUP(D673,'[1]male names'!A:E,5,FALSE),0)</f>
        <v>1</v>
      </c>
      <c r="O673">
        <f>SUMIFS('[1]female names parantheses'!E:E,'[1]female names parantheses'!A:A,[1]Sheet1!D673)</f>
        <v>0</v>
      </c>
      <c r="P673">
        <f>_xlfn.IFNA(VLOOKUP(LEFT(K673,1),[1]top!$M$1:$N$8,2,FALSE),VLOOKUP(C673,[1]top!$N$10:$P$12,3,FALSE))</f>
        <v>0.6</v>
      </c>
      <c r="Q673">
        <f t="shared" si="10"/>
        <v>0.25818181818181818</v>
      </c>
    </row>
    <row r="674" spans="1:17" x14ac:dyDescent="0.35">
      <c r="A674">
        <v>673</v>
      </c>
      <c r="B674">
        <v>0</v>
      </c>
      <c r="C674">
        <v>2</v>
      </c>
      <c r="D674" t="s">
        <v>953</v>
      </c>
      <c r="E674" t="s">
        <v>18</v>
      </c>
      <c r="F674">
        <v>70</v>
      </c>
      <c r="G674">
        <v>0</v>
      </c>
      <c r="H674">
        <v>0</v>
      </c>
      <c r="I674" t="s">
        <v>954</v>
      </c>
      <c r="J674">
        <v>10.5</v>
      </c>
      <c r="L674" t="s">
        <v>20</v>
      </c>
      <c r="M674">
        <v>1</v>
      </c>
      <c r="N674">
        <f>_xlfn.IFNA(VLOOKUP(D674,'[1]male names'!A:E,5,FALSE),0)</f>
        <v>0</v>
      </c>
      <c r="O674">
        <f>SUMIFS('[1]female names parantheses'!E:E,'[1]female names parantheses'!A:A,[1]Sheet1!D674)</f>
        <v>0</v>
      </c>
      <c r="P674">
        <f>_xlfn.IFNA(VLOOKUP(LEFT(K674,1),[1]top!$M$1:$N$8,2,FALSE),VLOOKUP(C674,[1]top!$N$10:$P$12,3,FALSE))</f>
        <v>0.3</v>
      </c>
      <c r="Q674">
        <f t="shared" si="10"/>
        <v>0.5</v>
      </c>
    </row>
    <row r="675" spans="1:17" x14ac:dyDescent="0.35">
      <c r="A675">
        <v>674</v>
      </c>
      <c r="B675">
        <v>1</v>
      </c>
      <c r="C675">
        <v>2</v>
      </c>
      <c r="D675" t="s">
        <v>955</v>
      </c>
      <c r="E675" t="s">
        <v>18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20</v>
      </c>
      <c r="M675">
        <v>1</v>
      </c>
      <c r="N675">
        <f>_xlfn.IFNA(VLOOKUP(D675,'[1]male names'!A:E,5,FALSE),0)</f>
        <v>0</v>
      </c>
      <c r="O675">
        <f>SUMIFS('[1]female names parantheses'!E:E,'[1]female names parantheses'!A:A,[1]Sheet1!D675)</f>
        <v>0</v>
      </c>
      <c r="P675">
        <f>_xlfn.IFNA(VLOOKUP(LEFT(K675,1),[1]top!$M$1:$N$8,2,FALSE),VLOOKUP(C675,[1]top!$N$10:$P$12,3,FALSE))</f>
        <v>0.3</v>
      </c>
      <c r="Q675">
        <f t="shared" si="10"/>
        <v>0.5</v>
      </c>
    </row>
    <row r="676" spans="1:17" x14ac:dyDescent="0.35">
      <c r="A676">
        <v>675</v>
      </c>
      <c r="B676">
        <v>0</v>
      </c>
      <c r="C676">
        <v>2</v>
      </c>
      <c r="D676" t="s">
        <v>956</v>
      </c>
      <c r="E676" t="s">
        <v>18</v>
      </c>
      <c r="G676">
        <v>0</v>
      </c>
      <c r="H676">
        <v>0</v>
      </c>
      <c r="I676">
        <v>239856</v>
      </c>
      <c r="J676">
        <v>0</v>
      </c>
      <c r="L676" t="s">
        <v>20</v>
      </c>
      <c r="M676">
        <v>1</v>
      </c>
      <c r="N676">
        <f>_xlfn.IFNA(VLOOKUP(D676,'[1]male names'!A:E,5,FALSE),0)</f>
        <v>0</v>
      </c>
      <c r="O676">
        <f>SUMIFS('[1]female names parantheses'!E:E,'[1]female names parantheses'!A:A,[1]Sheet1!D676)</f>
        <v>0</v>
      </c>
      <c r="P676">
        <f>_xlfn.IFNA(VLOOKUP(LEFT(K676,1),[1]top!$M$1:$N$8,2,FALSE),VLOOKUP(C676,[1]top!$N$10:$P$12,3,FALSE))</f>
        <v>0.3</v>
      </c>
      <c r="Q676">
        <f t="shared" si="10"/>
        <v>0.5</v>
      </c>
    </row>
    <row r="677" spans="1:17" x14ac:dyDescent="0.35">
      <c r="A677">
        <v>676</v>
      </c>
      <c r="B677">
        <v>0</v>
      </c>
      <c r="C677">
        <v>3</v>
      </c>
      <c r="D677" t="s">
        <v>957</v>
      </c>
      <c r="E677" t="s">
        <v>18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20</v>
      </c>
      <c r="M677">
        <v>1</v>
      </c>
      <c r="N677">
        <f>_xlfn.IFNA(VLOOKUP(D677,'[1]male names'!A:E,5,FALSE),0)</f>
        <v>0</v>
      </c>
      <c r="O677">
        <f>SUMIFS('[1]female names parantheses'!E:E,'[1]female names parantheses'!A:A,[1]Sheet1!D677)</f>
        <v>0</v>
      </c>
      <c r="P677">
        <f>_xlfn.IFNA(VLOOKUP(LEFT(K677,1),[1]top!$M$1:$N$8,2,FALSE),VLOOKUP(C677,[1]top!$N$10:$P$12,3,FALSE))</f>
        <v>0.19999999999999998</v>
      </c>
      <c r="Q677">
        <f t="shared" si="10"/>
        <v>0.5</v>
      </c>
    </row>
    <row r="678" spans="1:17" x14ac:dyDescent="0.35">
      <c r="A678">
        <v>677</v>
      </c>
      <c r="B678">
        <v>0</v>
      </c>
      <c r="C678">
        <v>3</v>
      </c>
      <c r="D678" t="s">
        <v>958</v>
      </c>
      <c r="E678" t="s">
        <v>18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20</v>
      </c>
      <c r="M678">
        <v>1</v>
      </c>
      <c r="N678">
        <f>_xlfn.IFNA(VLOOKUP(D678,'[1]male names'!A:E,5,FALSE),0)</f>
        <v>0</v>
      </c>
      <c r="O678">
        <f>SUMIFS('[1]female names parantheses'!E:E,'[1]female names parantheses'!A:A,[1]Sheet1!D678)</f>
        <v>0</v>
      </c>
      <c r="P678">
        <f>_xlfn.IFNA(VLOOKUP(LEFT(K678,1),[1]top!$M$1:$N$8,2,FALSE),VLOOKUP(C678,[1]top!$N$10:$P$12,3,FALSE))</f>
        <v>0.19999999999999998</v>
      </c>
      <c r="Q678">
        <f t="shared" si="10"/>
        <v>0.5</v>
      </c>
    </row>
    <row r="679" spans="1:17" x14ac:dyDescent="0.35">
      <c r="A679">
        <v>678</v>
      </c>
      <c r="B679">
        <v>1</v>
      </c>
      <c r="C679">
        <v>3</v>
      </c>
      <c r="D679" t="s">
        <v>959</v>
      </c>
      <c r="E679" t="s">
        <v>22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20</v>
      </c>
      <c r="M679">
        <v>1</v>
      </c>
      <c r="N679">
        <f>_xlfn.IFNA(VLOOKUP(D679,'[1]male names'!A:E,5,FALSE),0)</f>
        <v>0</v>
      </c>
      <c r="O679">
        <f>SUMIFS('[1]female names parantheses'!E:E,'[1]female names parantheses'!A:A,[1]Sheet1!D679)</f>
        <v>0</v>
      </c>
      <c r="P679">
        <f>_xlfn.IFNA(VLOOKUP(LEFT(K679,1),[1]top!$M$1:$N$8,2,FALSE),VLOOKUP(C679,[1]top!$N$10:$P$12,3,FALSE))</f>
        <v>0.19999999999999998</v>
      </c>
      <c r="Q679">
        <f t="shared" si="10"/>
        <v>0.5</v>
      </c>
    </row>
    <row r="680" spans="1:17" x14ac:dyDescent="0.35">
      <c r="A680">
        <v>679</v>
      </c>
      <c r="B680">
        <v>0</v>
      </c>
      <c r="C680">
        <v>3</v>
      </c>
      <c r="D680" t="s">
        <v>960</v>
      </c>
      <c r="E680" t="s">
        <v>22</v>
      </c>
      <c r="F680">
        <v>43</v>
      </c>
      <c r="G680">
        <v>1</v>
      </c>
      <c r="H680">
        <v>6</v>
      </c>
      <c r="I680" t="s">
        <v>110</v>
      </c>
      <c r="J680">
        <v>46.9</v>
      </c>
      <c r="L680" t="s">
        <v>20</v>
      </c>
      <c r="M680">
        <v>8</v>
      </c>
      <c r="N680">
        <f>_xlfn.IFNA(VLOOKUP(D680,'[1]male names'!A:E,5,FALSE),0)</f>
        <v>0</v>
      </c>
      <c r="O680">
        <f>SUMIFS('[1]female names parantheses'!E:E,'[1]female names parantheses'!A:A,[1]Sheet1!D680)</f>
        <v>1</v>
      </c>
      <c r="P680">
        <f>_xlfn.IFNA(VLOOKUP(LEFT(K680,1),[1]top!$M$1:$N$8,2,FALSE),VLOOKUP(C680,[1]top!$N$10:$P$12,3,FALSE))</f>
        <v>0.19999999999999998</v>
      </c>
      <c r="Q680">
        <f t="shared" si="10"/>
        <v>0.5</v>
      </c>
    </row>
    <row r="681" spans="1:17" x14ac:dyDescent="0.35">
      <c r="A681">
        <v>680</v>
      </c>
      <c r="B681">
        <v>1</v>
      </c>
      <c r="C681">
        <v>1</v>
      </c>
      <c r="D681" t="s">
        <v>961</v>
      </c>
      <c r="E681" t="s">
        <v>18</v>
      </c>
      <c r="F681">
        <v>36</v>
      </c>
      <c r="G681">
        <v>0</v>
      </c>
      <c r="H681">
        <v>1</v>
      </c>
      <c r="I681" t="s">
        <v>397</v>
      </c>
      <c r="J681">
        <v>512.32920000000001</v>
      </c>
      <c r="K681" s="1" t="s">
        <v>962</v>
      </c>
      <c r="L681" t="s">
        <v>25</v>
      </c>
      <c r="M681">
        <v>4</v>
      </c>
      <c r="N681">
        <f>_xlfn.IFNA(VLOOKUP(D681,'[1]male names'!A:E,5,FALSE),0)</f>
        <v>1</v>
      </c>
      <c r="O681">
        <f>SUMIFS('[1]female names parantheses'!E:E,'[1]female names parantheses'!A:A,[1]Sheet1!D681)</f>
        <v>0</v>
      </c>
      <c r="P681">
        <f>_xlfn.IFNA(VLOOKUP(LEFT(K681,1),[1]top!$M$1:$N$8,2,FALSE),VLOOKUP(C681,[1]top!$N$10:$P$12,3,FALSE))</f>
        <v>0.6</v>
      </c>
      <c r="Q681" s="1">
        <f>51/275</f>
        <v>0.18545454545454546</v>
      </c>
    </row>
    <row r="682" spans="1:17" x14ac:dyDescent="0.35">
      <c r="A682">
        <v>681</v>
      </c>
      <c r="B682">
        <v>0</v>
      </c>
      <c r="C682">
        <v>3</v>
      </c>
      <c r="D682" t="s">
        <v>963</v>
      </c>
      <c r="E682" t="s">
        <v>22</v>
      </c>
      <c r="G682">
        <v>0</v>
      </c>
      <c r="H682">
        <v>0</v>
      </c>
      <c r="I682">
        <v>330935</v>
      </c>
      <c r="J682">
        <v>8.1374999999999993</v>
      </c>
      <c r="L682" t="s">
        <v>32</v>
      </c>
      <c r="M682">
        <v>1</v>
      </c>
      <c r="N682">
        <f>_xlfn.IFNA(VLOOKUP(D682,'[1]male names'!A:E,5,FALSE),0)</f>
        <v>0</v>
      </c>
      <c r="O682">
        <f>SUMIFS('[1]female names parantheses'!E:E,'[1]female names parantheses'!A:A,[1]Sheet1!D682)</f>
        <v>0</v>
      </c>
      <c r="P682">
        <f>_xlfn.IFNA(VLOOKUP(LEFT(K682,1),[1]top!$M$1:$N$8,2,FALSE),VLOOKUP(C682,[1]top!$N$10:$P$12,3,FALSE))</f>
        <v>0.19999999999999998</v>
      </c>
      <c r="Q682">
        <f t="shared" si="10"/>
        <v>0.5</v>
      </c>
    </row>
    <row r="683" spans="1:17" x14ac:dyDescent="0.35">
      <c r="A683">
        <v>682</v>
      </c>
      <c r="B683">
        <v>1</v>
      </c>
      <c r="C683">
        <v>1</v>
      </c>
      <c r="D683" t="s">
        <v>964</v>
      </c>
      <c r="E683" t="s">
        <v>18</v>
      </c>
      <c r="F683">
        <v>27</v>
      </c>
      <c r="G683">
        <v>0</v>
      </c>
      <c r="H683">
        <v>0</v>
      </c>
      <c r="I683" t="s">
        <v>97</v>
      </c>
      <c r="J683">
        <v>76.729200000000006</v>
      </c>
      <c r="K683" t="s">
        <v>965</v>
      </c>
      <c r="L683" t="s">
        <v>25</v>
      </c>
      <c r="M683">
        <v>3</v>
      </c>
      <c r="N683">
        <f>_xlfn.IFNA(VLOOKUP(D683,'[1]male names'!A:E,5,FALSE),0)</f>
        <v>0</v>
      </c>
      <c r="O683">
        <f>SUMIFS('[1]female names parantheses'!E:E,'[1]female names parantheses'!A:A,[1]Sheet1!D683)</f>
        <v>0</v>
      </c>
      <c r="P683">
        <f>_xlfn.IFNA(VLOOKUP(LEFT(K683,1),[1]top!$M$1:$N$8,2,FALSE),VLOOKUP(C683,[1]top!$N$10:$P$12,3,FALSE))</f>
        <v>0.4</v>
      </c>
      <c r="Q683">
        <f t="shared" si="10"/>
        <v>0.1550632911392405</v>
      </c>
    </row>
    <row r="684" spans="1:17" x14ac:dyDescent="0.35">
      <c r="A684">
        <v>683</v>
      </c>
      <c r="B684">
        <v>0</v>
      </c>
      <c r="C684">
        <v>3</v>
      </c>
      <c r="D684" t="s">
        <v>966</v>
      </c>
      <c r="E684" t="s">
        <v>18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20</v>
      </c>
      <c r="M684">
        <v>1</v>
      </c>
      <c r="N684">
        <f>_xlfn.IFNA(VLOOKUP(D684,'[1]male names'!A:E,5,FALSE),0)</f>
        <v>0</v>
      </c>
      <c r="O684">
        <f>SUMIFS('[1]female names parantheses'!E:E,'[1]female names parantheses'!A:A,[1]Sheet1!D684)</f>
        <v>0</v>
      </c>
      <c r="P684">
        <f>_xlfn.IFNA(VLOOKUP(LEFT(K684,1),[1]top!$M$1:$N$8,2,FALSE),VLOOKUP(C684,[1]top!$N$10:$P$12,3,FALSE))</f>
        <v>0.19999999999999998</v>
      </c>
      <c r="Q684">
        <f t="shared" si="10"/>
        <v>0.5</v>
      </c>
    </row>
    <row r="685" spans="1:17" x14ac:dyDescent="0.35">
      <c r="A685">
        <v>684</v>
      </c>
      <c r="B685">
        <v>0</v>
      </c>
      <c r="C685">
        <v>3</v>
      </c>
      <c r="D685" t="s">
        <v>967</v>
      </c>
      <c r="E685" t="s">
        <v>18</v>
      </c>
      <c r="F685">
        <v>14</v>
      </c>
      <c r="G685">
        <v>5</v>
      </c>
      <c r="H685">
        <v>2</v>
      </c>
      <c r="I685" t="s">
        <v>110</v>
      </c>
      <c r="J685">
        <v>46.9</v>
      </c>
      <c r="L685" t="s">
        <v>20</v>
      </c>
      <c r="M685">
        <v>8</v>
      </c>
      <c r="N685">
        <f>_xlfn.IFNA(VLOOKUP(D685,'[1]male names'!A:E,5,FALSE),0)</f>
        <v>1</v>
      </c>
      <c r="O685">
        <f>SUMIFS('[1]female names parantheses'!E:E,'[1]female names parantheses'!A:A,[1]Sheet1!D685)</f>
        <v>0</v>
      </c>
      <c r="P685">
        <f>_xlfn.IFNA(VLOOKUP(LEFT(K685,1),[1]top!$M$1:$N$8,2,FALSE),VLOOKUP(C685,[1]top!$N$10:$P$12,3,FALSE))</f>
        <v>0.19999999999999998</v>
      </c>
      <c r="Q685">
        <f t="shared" si="10"/>
        <v>0.5</v>
      </c>
    </row>
    <row r="686" spans="1:17" x14ac:dyDescent="0.35">
      <c r="A686">
        <v>685</v>
      </c>
      <c r="B686">
        <v>0</v>
      </c>
      <c r="C686">
        <v>2</v>
      </c>
      <c r="D686" t="s">
        <v>968</v>
      </c>
      <c r="E686" t="s">
        <v>18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20</v>
      </c>
      <c r="M686">
        <v>3</v>
      </c>
      <c r="N686">
        <f>_xlfn.IFNA(VLOOKUP(D686,'[1]male names'!A:E,5,FALSE),0)</f>
        <v>1</v>
      </c>
      <c r="O686">
        <f>SUMIFS('[1]female names parantheses'!E:E,'[1]female names parantheses'!A:A,[1]Sheet1!D686)</f>
        <v>0</v>
      </c>
      <c r="P686">
        <f>_xlfn.IFNA(VLOOKUP(LEFT(K686,1),[1]top!$M$1:$N$8,2,FALSE),VLOOKUP(C686,[1]top!$N$10:$P$12,3,FALSE))</f>
        <v>0.3</v>
      </c>
      <c r="Q686">
        <f t="shared" si="10"/>
        <v>0.5</v>
      </c>
    </row>
    <row r="687" spans="1:17" x14ac:dyDescent="0.35">
      <c r="A687">
        <v>686</v>
      </c>
      <c r="B687">
        <v>0</v>
      </c>
      <c r="C687">
        <v>2</v>
      </c>
      <c r="D687" t="s">
        <v>969</v>
      </c>
      <c r="E687" t="s">
        <v>18</v>
      </c>
      <c r="F687">
        <v>25</v>
      </c>
      <c r="G687">
        <v>1</v>
      </c>
      <c r="H687">
        <v>2</v>
      </c>
      <c r="I687" t="s">
        <v>85</v>
      </c>
      <c r="J687">
        <v>41.5792</v>
      </c>
      <c r="L687" t="s">
        <v>25</v>
      </c>
      <c r="M687">
        <v>4</v>
      </c>
      <c r="N687">
        <f>_xlfn.IFNA(VLOOKUP(D687,'[1]male names'!A:E,5,FALSE),0)</f>
        <v>1</v>
      </c>
      <c r="O687">
        <f>SUMIFS('[1]female names parantheses'!E:E,'[1]female names parantheses'!A:A,[1]Sheet1!D687)</f>
        <v>0</v>
      </c>
      <c r="P687">
        <f>_xlfn.IFNA(VLOOKUP(LEFT(K687,1),[1]top!$M$1:$N$8,2,FALSE),VLOOKUP(C687,[1]top!$N$10:$P$12,3,FALSE))</f>
        <v>0.3</v>
      </c>
      <c r="Q687">
        <f t="shared" si="10"/>
        <v>0.5</v>
      </c>
    </row>
    <row r="688" spans="1:17" x14ac:dyDescent="0.35">
      <c r="A688">
        <v>687</v>
      </c>
      <c r="B688">
        <v>0</v>
      </c>
      <c r="C688">
        <v>3</v>
      </c>
      <c r="D688" t="s">
        <v>970</v>
      </c>
      <c r="E688" t="s">
        <v>18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20</v>
      </c>
      <c r="M688">
        <v>7</v>
      </c>
      <c r="N688">
        <f>_xlfn.IFNA(VLOOKUP(D688,'[1]male names'!A:E,5,FALSE),0)</f>
        <v>1</v>
      </c>
      <c r="O688">
        <f>SUMIFS('[1]female names parantheses'!E:E,'[1]female names parantheses'!A:A,[1]Sheet1!D688)</f>
        <v>0</v>
      </c>
      <c r="P688">
        <f>_xlfn.IFNA(VLOOKUP(LEFT(K688,1),[1]top!$M$1:$N$8,2,FALSE),VLOOKUP(C688,[1]top!$N$10:$P$12,3,FALSE))</f>
        <v>0.19999999999999998</v>
      </c>
      <c r="Q688">
        <f t="shared" si="10"/>
        <v>0.5</v>
      </c>
    </row>
    <row r="689" spans="1:17" x14ac:dyDescent="0.35">
      <c r="A689">
        <v>688</v>
      </c>
      <c r="B689">
        <v>0</v>
      </c>
      <c r="C689">
        <v>3</v>
      </c>
      <c r="D689" t="s">
        <v>971</v>
      </c>
      <c r="E689" t="s">
        <v>18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20</v>
      </c>
      <c r="M689">
        <v>1</v>
      </c>
      <c r="N689">
        <f>_xlfn.IFNA(VLOOKUP(D689,'[1]male names'!A:E,5,FALSE),0)</f>
        <v>0</v>
      </c>
      <c r="O689">
        <f>SUMIFS('[1]female names parantheses'!E:E,'[1]female names parantheses'!A:A,[1]Sheet1!D689)</f>
        <v>0</v>
      </c>
      <c r="P689">
        <f>_xlfn.IFNA(VLOOKUP(LEFT(K689,1),[1]top!$M$1:$N$8,2,FALSE),VLOOKUP(C689,[1]top!$N$10:$P$12,3,FALSE))</f>
        <v>0.19999999999999998</v>
      </c>
      <c r="Q689">
        <f t="shared" si="10"/>
        <v>0.5</v>
      </c>
    </row>
    <row r="690" spans="1:17" x14ac:dyDescent="0.35">
      <c r="A690">
        <v>689</v>
      </c>
      <c r="B690">
        <v>0</v>
      </c>
      <c r="C690">
        <v>3</v>
      </c>
      <c r="D690" t="s">
        <v>972</v>
      </c>
      <c r="E690" t="s">
        <v>18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20</v>
      </c>
      <c r="M690">
        <v>1</v>
      </c>
      <c r="N690">
        <f>_xlfn.IFNA(VLOOKUP(D690,'[1]male names'!A:E,5,FALSE),0)</f>
        <v>0</v>
      </c>
      <c r="O690">
        <f>SUMIFS('[1]female names parantheses'!E:E,'[1]female names parantheses'!A:A,[1]Sheet1!D690)</f>
        <v>0</v>
      </c>
      <c r="P690">
        <f>_xlfn.IFNA(VLOOKUP(LEFT(K690,1),[1]top!$M$1:$N$8,2,FALSE),VLOOKUP(C690,[1]top!$N$10:$P$12,3,FALSE))</f>
        <v>0.19999999999999998</v>
      </c>
      <c r="Q690">
        <f t="shared" si="10"/>
        <v>0.5</v>
      </c>
    </row>
    <row r="691" spans="1:17" x14ac:dyDescent="0.35">
      <c r="A691">
        <v>690</v>
      </c>
      <c r="B691">
        <v>1</v>
      </c>
      <c r="C691">
        <v>1</v>
      </c>
      <c r="D691" t="s">
        <v>973</v>
      </c>
      <c r="E691" t="s">
        <v>22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974</v>
      </c>
      <c r="L691" t="s">
        <v>20</v>
      </c>
      <c r="M691">
        <v>4</v>
      </c>
      <c r="N691">
        <f>_xlfn.IFNA(VLOOKUP(D691,'[1]male names'!A:E,5,FALSE),0)</f>
        <v>0</v>
      </c>
      <c r="O691">
        <f>SUMIFS('[1]female names parantheses'!E:E,'[1]female names parantheses'!A:A,[1]Sheet1!D691)</f>
        <v>0</v>
      </c>
      <c r="P691">
        <f>_xlfn.IFNA(VLOOKUP(LEFT(K691,1),[1]top!$M$1:$N$8,2,FALSE),VLOOKUP(C691,[1]top!$N$10:$P$12,3,FALSE))</f>
        <v>0.6</v>
      </c>
      <c r="Q691">
        <f t="shared" si="10"/>
        <v>1.8181818181818181E-2</v>
      </c>
    </row>
    <row r="692" spans="1:17" x14ac:dyDescent="0.35">
      <c r="A692">
        <v>691</v>
      </c>
      <c r="B692">
        <v>1</v>
      </c>
      <c r="C692">
        <v>1</v>
      </c>
      <c r="D692" t="s">
        <v>975</v>
      </c>
      <c r="E692" t="s">
        <v>18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976</v>
      </c>
      <c r="L692" t="s">
        <v>20</v>
      </c>
      <c r="M692">
        <v>2</v>
      </c>
      <c r="N692">
        <f>_xlfn.IFNA(VLOOKUP(D692,'[1]male names'!A:E,5,FALSE),0)</f>
        <v>1</v>
      </c>
      <c r="O692">
        <f>SUMIFS('[1]female names parantheses'!E:E,'[1]female names parantheses'!A:A,[1]Sheet1!D692)</f>
        <v>0</v>
      </c>
      <c r="P692">
        <f>_xlfn.IFNA(VLOOKUP(LEFT(K692,1),[1]top!$M$1:$N$8,2,FALSE),VLOOKUP(C692,[1]top!$N$10:$P$12,3,FALSE))</f>
        <v>0.6</v>
      </c>
      <c r="Q692">
        <f t="shared" si="10"/>
        <v>7.2727272727272724E-2</v>
      </c>
    </row>
    <row r="693" spans="1:17" x14ac:dyDescent="0.35">
      <c r="A693">
        <v>692</v>
      </c>
      <c r="B693">
        <v>1</v>
      </c>
      <c r="C693">
        <v>3</v>
      </c>
      <c r="D693" t="s">
        <v>977</v>
      </c>
      <c r="E693" t="s">
        <v>22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25</v>
      </c>
      <c r="M693">
        <v>2</v>
      </c>
      <c r="N693">
        <f>_xlfn.IFNA(VLOOKUP(D693,'[1]male names'!A:E,5,FALSE),0)</f>
        <v>0</v>
      </c>
      <c r="O693">
        <f>SUMIFS('[1]female names parantheses'!E:E,'[1]female names parantheses'!A:A,[1]Sheet1!D693)</f>
        <v>0</v>
      </c>
      <c r="P693">
        <f>_xlfn.IFNA(VLOOKUP(LEFT(K693,1),[1]top!$M$1:$N$8,2,FALSE),VLOOKUP(C693,[1]top!$N$10:$P$12,3,FALSE))</f>
        <v>0.19999999999999998</v>
      </c>
      <c r="Q693">
        <f t="shared" si="10"/>
        <v>0.5</v>
      </c>
    </row>
    <row r="694" spans="1:17" x14ac:dyDescent="0.35">
      <c r="A694">
        <v>693</v>
      </c>
      <c r="B694">
        <v>1</v>
      </c>
      <c r="C694">
        <v>3</v>
      </c>
      <c r="D694" t="s">
        <v>978</v>
      </c>
      <c r="E694" t="s">
        <v>18</v>
      </c>
      <c r="G694">
        <v>0</v>
      </c>
      <c r="H694">
        <v>0</v>
      </c>
      <c r="I694">
        <v>1601</v>
      </c>
      <c r="J694">
        <v>56.495800000000003</v>
      </c>
      <c r="L694" t="s">
        <v>20</v>
      </c>
      <c r="M694">
        <v>8</v>
      </c>
      <c r="N694">
        <f>_xlfn.IFNA(VLOOKUP(D694,'[1]male names'!A:E,5,FALSE),0)</f>
        <v>0</v>
      </c>
      <c r="O694">
        <f>SUMIFS('[1]female names parantheses'!E:E,'[1]female names parantheses'!A:A,[1]Sheet1!D694)</f>
        <v>0</v>
      </c>
      <c r="P694">
        <f>_xlfn.IFNA(VLOOKUP(LEFT(K694,1),[1]top!$M$1:$N$8,2,FALSE),VLOOKUP(C694,[1]top!$N$10:$P$12,3,FALSE))</f>
        <v>0.19999999999999998</v>
      </c>
      <c r="Q694">
        <f t="shared" si="10"/>
        <v>0.5</v>
      </c>
    </row>
    <row r="695" spans="1:17" x14ac:dyDescent="0.35">
      <c r="A695">
        <v>694</v>
      </c>
      <c r="B695">
        <v>0</v>
      </c>
      <c r="C695">
        <v>3</v>
      </c>
      <c r="D695" t="s">
        <v>979</v>
      </c>
      <c r="E695" t="s">
        <v>18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25</v>
      </c>
      <c r="M695">
        <v>1</v>
      </c>
      <c r="N695">
        <f>_xlfn.IFNA(VLOOKUP(D695,'[1]male names'!A:E,5,FALSE),0)</f>
        <v>0</v>
      </c>
      <c r="O695">
        <f>SUMIFS('[1]female names parantheses'!E:E,'[1]female names parantheses'!A:A,[1]Sheet1!D695)</f>
        <v>0</v>
      </c>
      <c r="P695">
        <f>_xlfn.IFNA(VLOOKUP(LEFT(K695,1),[1]top!$M$1:$N$8,2,FALSE),VLOOKUP(C695,[1]top!$N$10:$P$12,3,FALSE))</f>
        <v>0.19999999999999998</v>
      </c>
      <c r="Q695">
        <f t="shared" si="10"/>
        <v>0.5</v>
      </c>
    </row>
    <row r="696" spans="1:17" x14ac:dyDescent="0.35">
      <c r="A696">
        <v>695</v>
      </c>
      <c r="B696">
        <v>0</v>
      </c>
      <c r="C696">
        <v>1</v>
      </c>
      <c r="D696" t="s">
        <v>980</v>
      </c>
      <c r="E696" t="s">
        <v>18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20</v>
      </c>
      <c r="M696">
        <v>1</v>
      </c>
      <c r="N696">
        <f>_xlfn.IFNA(VLOOKUP(D696,'[1]male names'!A:E,5,FALSE),0)</f>
        <v>0</v>
      </c>
      <c r="O696">
        <f>SUMIFS('[1]female names parantheses'!E:E,'[1]female names parantheses'!A:A,[1]Sheet1!D696)</f>
        <v>0</v>
      </c>
      <c r="P696">
        <f>_xlfn.IFNA(VLOOKUP(LEFT(K696,1),[1]top!$M$1:$N$8,2,FALSE),VLOOKUP(C696,[1]top!$N$10:$P$12,3,FALSE))</f>
        <v>0.49999999999999989</v>
      </c>
      <c r="Q696">
        <f t="shared" si="10"/>
        <v>0.5</v>
      </c>
    </row>
    <row r="697" spans="1:17" x14ac:dyDescent="0.35">
      <c r="A697">
        <v>696</v>
      </c>
      <c r="B697">
        <v>0</v>
      </c>
      <c r="C697">
        <v>2</v>
      </c>
      <c r="D697" t="s">
        <v>981</v>
      </c>
      <c r="E697" t="s">
        <v>18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20</v>
      </c>
      <c r="M697">
        <v>1</v>
      </c>
      <c r="N697">
        <f>_xlfn.IFNA(VLOOKUP(D697,'[1]male names'!A:E,5,FALSE),0)</f>
        <v>1</v>
      </c>
      <c r="O697">
        <f>SUMIFS('[1]female names parantheses'!E:E,'[1]female names parantheses'!A:A,[1]Sheet1!D697)</f>
        <v>0</v>
      </c>
      <c r="P697">
        <f>_xlfn.IFNA(VLOOKUP(LEFT(K697,1),[1]top!$M$1:$N$8,2,FALSE),VLOOKUP(C697,[1]top!$N$10:$P$12,3,FALSE))</f>
        <v>0.3</v>
      </c>
      <c r="Q697">
        <f t="shared" si="10"/>
        <v>0.5</v>
      </c>
    </row>
    <row r="698" spans="1:17" x14ac:dyDescent="0.35">
      <c r="A698">
        <v>697</v>
      </c>
      <c r="B698">
        <v>0</v>
      </c>
      <c r="C698">
        <v>3</v>
      </c>
      <c r="D698" t="s">
        <v>982</v>
      </c>
      <c r="E698" t="s">
        <v>18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20</v>
      </c>
      <c r="M698">
        <v>1</v>
      </c>
      <c r="N698">
        <f>_xlfn.IFNA(VLOOKUP(D698,'[1]male names'!A:E,5,FALSE),0)</f>
        <v>0</v>
      </c>
      <c r="O698">
        <f>SUMIFS('[1]female names parantheses'!E:E,'[1]female names parantheses'!A:A,[1]Sheet1!D698)</f>
        <v>0</v>
      </c>
      <c r="P698">
        <f>_xlfn.IFNA(VLOOKUP(LEFT(K698,1),[1]top!$M$1:$N$8,2,FALSE),VLOOKUP(C698,[1]top!$N$10:$P$12,3,FALSE))</f>
        <v>0.19999999999999998</v>
      </c>
      <c r="Q698">
        <f t="shared" si="10"/>
        <v>0.5</v>
      </c>
    </row>
    <row r="699" spans="1:17" x14ac:dyDescent="0.35">
      <c r="A699">
        <v>698</v>
      </c>
      <c r="B699">
        <v>1</v>
      </c>
      <c r="C699">
        <v>3</v>
      </c>
      <c r="D699" t="s">
        <v>983</v>
      </c>
      <c r="E699" t="s">
        <v>22</v>
      </c>
      <c r="G699">
        <v>0</v>
      </c>
      <c r="H699">
        <v>0</v>
      </c>
      <c r="I699">
        <v>35852</v>
      </c>
      <c r="J699">
        <v>7.7332999999999998</v>
      </c>
      <c r="L699" t="s">
        <v>32</v>
      </c>
      <c r="M699">
        <v>1</v>
      </c>
      <c r="N699">
        <f>_xlfn.IFNA(VLOOKUP(D699,'[1]male names'!A:E,5,FALSE),0)</f>
        <v>0</v>
      </c>
      <c r="O699">
        <f>SUMIFS('[1]female names parantheses'!E:E,'[1]female names parantheses'!A:A,[1]Sheet1!D699)</f>
        <v>0</v>
      </c>
      <c r="P699">
        <f>_xlfn.IFNA(VLOOKUP(LEFT(K699,1),[1]top!$M$1:$N$8,2,FALSE),VLOOKUP(C699,[1]top!$N$10:$P$12,3,FALSE))</f>
        <v>0.19999999999999998</v>
      </c>
      <c r="Q699">
        <f t="shared" si="10"/>
        <v>0.5</v>
      </c>
    </row>
    <row r="700" spans="1:17" x14ac:dyDescent="0.35">
      <c r="A700">
        <v>699</v>
      </c>
      <c r="B700">
        <v>0</v>
      </c>
      <c r="C700">
        <v>1</v>
      </c>
      <c r="D700" t="s">
        <v>984</v>
      </c>
      <c r="E700" t="s">
        <v>18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837</v>
      </c>
      <c r="L700" t="s">
        <v>25</v>
      </c>
      <c r="M700">
        <v>4</v>
      </c>
      <c r="N700">
        <f>_xlfn.IFNA(VLOOKUP(D700,'[1]male names'!A:E,5,FALSE),0)</f>
        <v>1</v>
      </c>
      <c r="O700">
        <f>SUMIFS('[1]female names parantheses'!E:E,'[1]female names parantheses'!A:A,[1]Sheet1!D700)</f>
        <v>0</v>
      </c>
      <c r="P700">
        <f>_xlfn.IFNA(VLOOKUP(LEFT(K700,1),[1]top!$M$1:$N$8,2,FALSE),VLOOKUP(C700,[1]top!$N$10:$P$12,3,FALSE))</f>
        <v>0.5</v>
      </c>
      <c r="Q700">
        <f t="shared" si="10"/>
        <v>0.20420420420420421</v>
      </c>
    </row>
    <row r="701" spans="1:17" x14ac:dyDescent="0.35">
      <c r="A701">
        <v>700</v>
      </c>
      <c r="B701">
        <v>0</v>
      </c>
      <c r="C701">
        <v>3</v>
      </c>
      <c r="D701" t="s">
        <v>985</v>
      </c>
      <c r="E701" t="s">
        <v>18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986</v>
      </c>
      <c r="L701" t="s">
        <v>20</v>
      </c>
      <c r="M701">
        <v>1</v>
      </c>
      <c r="N701">
        <f>_xlfn.IFNA(VLOOKUP(D701,'[1]male names'!A:E,5,FALSE),0)</f>
        <v>0</v>
      </c>
      <c r="O701">
        <f>SUMIFS('[1]female names parantheses'!E:E,'[1]female names parantheses'!A:A,[1]Sheet1!D701)</f>
        <v>0</v>
      </c>
      <c r="P701">
        <f>_xlfn.IFNA(VLOOKUP(LEFT(K701,1),[1]top!$M$1:$N$8,2,FALSE),VLOOKUP(C701,[1]top!$N$10:$P$12,3,FALSE))</f>
        <v>0.2</v>
      </c>
      <c r="Q701">
        <f t="shared" si="10"/>
        <v>0.9</v>
      </c>
    </row>
    <row r="702" spans="1:17" x14ac:dyDescent="0.35">
      <c r="A702">
        <v>701</v>
      </c>
      <c r="B702">
        <v>1</v>
      </c>
      <c r="C702">
        <v>1</v>
      </c>
      <c r="D702" t="s">
        <v>987</v>
      </c>
      <c r="E702" t="s">
        <v>22</v>
      </c>
      <c r="F702">
        <v>18</v>
      </c>
      <c r="G702">
        <v>1</v>
      </c>
      <c r="H702">
        <v>0</v>
      </c>
      <c r="I702" t="s">
        <v>570</v>
      </c>
      <c r="J702">
        <v>227.52500000000001</v>
      </c>
      <c r="K702" s="1" t="s">
        <v>988</v>
      </c>
      <c r="L702" t="s">
        <v>25</v>
      </c>
      <c r="M702">
        <v>5</v>
      </c>
      <c r="N702">
        <f>_xlfn.IFNA(VLOOKUP(D702,'[1]male names'!A:E,5,FALSE),0)</f>
        <v>0</v>
      </c>
      <c r="O702">
        <f>SUMIFS('[1]female names parantheses'!E:E,'[1]female names parantheses'!A:A,[1]Sheet1!D702)</f>
        <v>1</v>
      </c>
      <c r="P702">
        <f>_xlfn.IFNA(VLOOKUP(LEFT(K702,1),[1]top!$M$1:$N$8,2,FALSE),VLOOKUP(C702,[1]top!$N$10:$P$12,3,FALSE))</f>
        <v>0.5</v>
      </c>
      <c r="Q702" s="1">
        <f>62/333</f>
        <v>0.18618618618618618</v>
      </c>
    </row>
    <row r="703" spans="1:17" x14ac:dyDescent="0.35">
      <c r="A703">
        <v>702</v>
      </c>
      <c r="B703">
        <v>1</v>
      </c>
      <c r="C703">
        <v>1</v>
      </c>
      <c r="D703" t="s">
        <v>989</v>
      </c>
      <c r="E703" t="s">
        <v>18</v>
      </c>
      <c r="F703">
        <v>35</v>
      </c>
      <c r="G703">
        <v>0</v>
      </c>
      <c r="H703">
        <v>0</v>
      </c>
      <c r="I703" t="s">
        <v>990</v>
      </c>
      <c r="J703">
        <v>26.287500000000001</v>
      </c>
      <c r="K703" t="s">
        <v>991</v>
      </c>
      <c r="L703" t="s">
        <v>20</v>
      </c>
      <c r="M703">
        <v>1</v>
      </c>
      <c r="N703">
        <f>_xlfn.IFNA(VLOOKUP(D703,'[1]male names'!A:E,5,FALSE),0)</f>
        <v>0</v>
      </c>
      <c r="O703">
        <f>SUMIFS('[1]female names parantheses'!E:E,'[1]female names parantheses'!A:A,[1]Sheet1!D703)</f>
        <v>0</v>
      </c>
      <c r="P703">
        <f>_xlfn.IFNA(VLOOKUP(LEFT(K703,1),[1]top!$M$1:$N$8,2,FALSE),VLOOKUP(C703,[1]top!$N$10:$P$12,3,FALSE))</f>
        <v>0.3</v>
      </c>
      <c r="Q703">
        <f t="shared" si="10"/>
        <v>0.9</v>
      </c>
    </row>
    <row r="704" spans="1:17" x14ac:dyDescent="0.35">
      <c r="A704">
        <v>703</v>
      </c>
      <c r="B704">
        <v>0</v>
      </c>
      <c r="C704">
        <v>3</v>
      </c>
      <c r="D704" t="s">
        <v>992</v>
      </c>
      <c r="E704" t="s">
        <v>22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25</v>
      </c>
      <c r="M704">
        <v>2</v>
      </c>
      <c r="N704">
        <f>_xlfn.IFNA(VLOOKUP(D704,'[1]male names'!A:E,5,FALSE),0)</f>
        <v>0</v>
      </c>
      <c r="O704">
        <f>SUMIFS('[1]female names parantheses'!E:E,'[1]female names parantheses'!A:A,[1]Sheet1!D704)</f>
        <v>0</v>
      </c>
      <c r="P704">
        <f>_xlfn.IFNA(VLOOKUP(LEFT(K704,1),[1]top!$M$1:$N$8,2,FALSE),VLOOKUP(C704,[1]top!$N$10:$P$12,3,FALSE))</f>
        <v>0.19999999999999998</v>
      </c>
      <c r="Q704">
        <f t="shared" si="10"/>
        <v>0.5</v>
      </c>
    </row>
    <row r="705" spans="1:17" x14ac:dyDescent="0.35">
      <c r="A705">
        <v>704</v>
      </c>
      <c r="B705">
        <v>0</v>
      </c>
      <c r="C705">
        <v>3</v>
      </c>
      <c r="D705" t="s">
        <v>993</v>
      </c>
      <c r="E705" t="s">
        <v>18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32</v>
      </c>
      <c r="M705">
        <v>1</v>
      </c>
      <c r="N705">
        <f>_xlfn.IFNA(VLOOKUP(D705,'[1]male names'!A:E,5,FALSE),0)</f>
        <v>0</v>
      </c>
      <c r="O705">
        <f>SUMIFS('[1]female names parantheses'!E:E,'[1]female names parantheses'!A:A,[1]Sheet1!D705)</f>
        <v>0</v>
      </c>
      <c r="P705">
        <f>_xlfn.IFNA(VLOOKUP(LEFT(K705,1),[1]top!$M$1:$N$8,2,FALSE),VLOOKUP(C705,[1]top!$N$10:$P$12,3,FALSE))</f>
        <v>0.19999999999999998</v>
      </c>
      <c r="Q705">
        <f t="shared" si="10"/>
        <v>0.5</v>
      </c>
    </row>
    <row r="706" spans="1:17" x14ac:dyDescent="0.35">
      <c r="A706">
        <v>705</v>
      </c>
      <c r="B706">
        <v>0</v>
      </c>
      <c r="C706">
        <v>3</v>
      </c>
      <c r="D706" t="s">
        <v>994</v>
      </c>
      <c r="E706" t="s">
        <v>18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20</v>
      </c>
      <c r="M706">
        <v>1</v>
      </c>
      <c r="N706">
        <f>_xlfn.IFNA(VLOOKUP(D706,'[1]male names'!A:E,5,FALSE),0)</f>
        <v>1</v>
      </c>
      <c r="O706">
        <f>SUMIFS('[1]female names parantheses'!E:E,'[1]female names parantheses'!A:A,[1]Sheet1!D706)</f>
        <v>0</v>
      </c>
      <c r="P706">
        <f>_xlfn.IFNA(VLOOKUP(LEFT(K706,1),[1]top!$M$1:$N$8,2,FALSE),VLOOKUP(C706,[1]top!$N$10:$P$12,3,FALSE))</f>
        <v>0.19999999999999998</v>
      </c>
      <c r="Q706">
        <f t="shared" si="10"/>
        <v>0.5</v>
      </c>
    </row>
    <row r="707" spans="1:17" x14ac:dyDescent="0.35">
      <c r="A707">
        <v>706</v>
      </c>
      <c r="B707">
        <v>0</v>
      </c>
      <c r="C707">
        <v>2</v>
      </c>
      <c r="D707" t="s">
        <v>995</v>
      </c>
      <c r="E707" t="s">
        <v>18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20</v>
      </c>
      <c r="M707">
        <v>2</v>
      </c>
      <c r="N707">
        <f>_xlfn.IFNA(VLOOKUP(D707,'[1]male names'!A:E,5,FALSE),0)</f>
        <v>0</v>
      </c>
      <c r="O707">
        <f>SUMIFS('[1]female names parantheses'!E:E,'[1]female names parantheses'!A:A,[1]Sheet1!D707)</f>
        <v>0</v>
      </c>
      <c r="P707">
        <f>_xlfn.IFNA(VLOOKUP(LEFT(K707,1),[1]top!$M$1:$N$8,2,FALSE),VLOOKUP(C707,[1]top!$N$10:$P$12,3,FALSE))</f>
        <v>0.3</v>
      </c>
      <c r="Q707">
        <f t="shared" si="10"/>
        <v>0.5</v>
      </c>
    </row>
    <row r="708" spans="1:17" x14ac:dyDescent="0.35">
      <c r="A708">
        <v>707</v>
      </c>
      <c r="B708">
        <v>1</v>
      </c>
      <c r="C708">
        <v>2</v>
      </c>
      <c r="D708" t="s">
        <v>996</v>
      </c>
      <c r="E708" t="s">
        <v>22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20</v>
      </c>
      <c r="M708">
        <v>1</v>
      </c>
      <c r="N708">
        <f>_xlfn.IFNA(VLOOKUP(D708,'[1]male names'!A:E,5,FALSE),0)</f>
        <v>0</v>
      </c>
      <c r="O708">
        <f>SUMIFS('[1]female names parantheses'!E:E,'[1]female names parantheses'!A:A,[1]Sheet1!D708)</f>
        <v>0</v>
      </c>
      <c r="P708">
        <f>_xlfn.IFNA(VLOOKUP(LEFT(K708,1),[1]top!$M$1:$N$8,2,FALSE),VLOOKUP(C708,[1]top!$N$10:$P$12,3,FALSE))</f>
        <v>0.3</v>
      </c>
      <c r="Q708">
        <f t="shared" si="10"/>
        <v>0.5</v>
      </c>
    </row>
    <row r="709" spans="1:17" x14ac:dyDescent="0.35">
      <c r="A709">
        <v>708</v>
      </c>
      <c r="B709">
        <v>1</v>
      </c>
      <c r="C709">
        <v>1</v>
      </c>
      <c r="D709" t="s">
        <v>997</v>
      </c>
      <c r="E709" t="s">
        <v>18</v>
      </c>
      <c r="F709">
        <v>42</v>
      </c>
      <c r="G709">
        <v>0</v>
      </c>
      <c r="H709">
        <v>0</v>
      </c>
      <c r="I709" t="s">
        <v>998</v>
      </c>
      <c r="J709">
        <v>26.287500000000001</v>
      </c>
      <c r="K709" t="s">
        <v>991</v>
      </c>
      <c r="L709" t="s">
        <v>20</v>
      </c>
      <c r="M709">
        <v>1</v>
      </c>
      <c r="N709">
        <f>_xlfn.IFNA(VLOOKUP(D709,'[1]male names'!A:E,5,FALSE),0)</f>
        <v>0</v>
      </c>
      <c r="O709">
        <f>SUMIFS('[1]female names parantheses'!E:E,'[1]female names parantheses'!A:A,[1]Sheet1!D709)</f>
        <v>0</v>
      </c>
      <c r="P709">
        <f>_xlfn.IFNA(VLOOKUP(LEFT(K709,1),[1]top!$M$1:$N$8,2,FALSE),VLOOKUP(C709,[1]top!$N$10:$P$12,3,FALSE))</f>
        <v>0.3</v>
      </c>
      <c r="Q709">
        <f t="shared" si="10"/>
        <v>0.9</v>
      </c>
    </row>
    <row r="710" spans="1:17" x14ac:dyDescent="0.35">
      <c r="A710">
        <v>709</v>
      </c>
      <c r="B710">
        <v>1</v>
      </c>
      <c r="C710">
        <v>1</v>
      </c>
      <c r="D710" t="s">
        <v>999</v>
      </c>
      <c r="E710" t="s">
        <v>22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20</v>
      </c>
      <c r="M710">
        <v>6</v>
      </c>
      <c r="N710">
        <f>_xlfn.IFNA(VLOOKUP(D710,'[1]male names'!A:E,5,FALSE),0)</f>
        <v>0</v>
      </c>
      <c r="O710">
        <f>SUMIFS('[1]female names parantheses'!E:E,'[1]female names parantheses'!A:A,[1]Sheet1!D710)</f>
        <v>0</v>
      </c>
      <c r="P710">
        <f>_xlfn.IFNA(VLOOKUP(LEFT(K710,1),[1]top!$M$1:$N$8,2,FALSE),VLOOKUP(C710,[1]top!$N$10:$P$12,3,FALSE))</f>
        <v>0.49999999999999989</v>
      </c>
      <c r="Q710">
        <f t="shared" ref="Q710:Q773" si="11">IF(ISBLANK(K710),0.5,
IF(LEFT(K710,1)="A",MID(K710,2,LEN(K710))/292,
IF(LEFT(K710,1)="B",MID(K710,2,LEN(K710))/275,
IF(LEFT(K710,1)="C",MID(K710,2,LEN(K710))/333,
IF(LEFT(K710,1)="D",MID(K710,2,LEN(K710))/316,
IF(LEFT(K710,1)="E",0.9,
IF(LEFT(K710,1)="F",0.9,
IF(LEFT(K710,1)="G",0.1,0.5
))))))))</f>
        <v>0.5</v>
      </c>
    </row>
    <row r="711" spans="1:17" x14ac:dyDescent="0.35">
      <c r="A711">
        <v>710</v>
      </c>
      <c r="B711">
        <v>1</v>
      </c>
      <c r="C711">
        <v>3</v>
      </c>
      <c r="D711" t="s">
        <v>1000</v>
      </c>
      <c r="E711" t="s">
        <v>18</v>
      </c>
      <c r="G711">
        <v>1</v>
      </c>
      <c r="H711">
        <v>1</v>
      </c>
      <c r="I711">
        <v>2661</v>
      </c>
      <c r="J711">
        <v>15.245799999999999</v>
      </c>
      <c r="L711" t="s">
        <v>25</v>
      </c>
      <c r="M711">
        <v>3</v>
      </c>
      <c r="N711">
        <f>_xlfn.IFNA(VLOOKUP(D711,'[1]male names'!A:E,5,FALSE),0)</f>
        <v>0</v>
      </c>
      <c r="O711">
        <f>SUMIFS('[1]female names parantheses'!E:E,'[1]female names parantheses'!A:A,[1]Sheet1!D711)</f>
        <v>0</v>
      </c>
      <c r="P711">
        <f>_xlfn.IFNA(VLOOKUP(LEFT(K711,1),[1]top!$M$1:$N$8,2,FALSE),VLOOKUP(C711,[1]top!$N$10:$P$12,3,FALSE))</f>
        <v>0.19999999999999998</v>
      </c>
      <c r="Q711">
        <f t="shared" si="11"/>
        <v>0.5</v>
      </c>
    </row>
    <row r="712" spans="1:17" x14ac:dyDescent="0.35">
      <c r="A712">
        <v>711</v>
      </c>
      <c r="B712">
        <v>1</v>
      </c>
      <c r="C712">
        <v>1</v>
      </c>
      <c r="D712" t="s">
        <v>1001</v>
      </c>
      <c r="E712" t="s">
        <v>22</v>
      </c>
      <c r="F712">
        <v>24</v>
      </c>
      <c r="G712">
        <v>0</v>
      </c>
      <c r="H712">
        <v>0</v>
      </c>
      <c r="I712" t="s">
        <v>1002</v>
      </c>
      <c r="J712">
        <v>49.504199999999997</v>
      </c>
      <c r="K712" t="s">
        <v>1003</v>
      </c>
      <c r="L712" t="s">
        <v>25</v>
      </c>
      <c r="M712">
        <v>1</v>
      </c>
      <c r="N712">
        <f>_xlfn.IFNA(VLOOKUP(D712,'[1]male names'!A:E,5,FALSE),0)</f>
        <v>0</v>
      </c>
      <c r="O712">
        <f>SUMIFS('[1]female names parantheses'!E:E,'[1]female names parantheses'!A:A,[1]Sheet1!D712)</f>
        <v>0</v>
      </c>
      <c r="P712">
        <f>_xlfn.IFNA(VLOOKUP(LEFT(K712,1),[1]top!$M$1:$N$8,2,FALSE),VLOOKUP(C712,[1]top!$N$10:$P$12,3,FALSE))</f>
        <v>0.5</v>
      </c>
      <c r="Q712">
        <f t="shared" si="11"/>
        <v>0.27027027027027029</v>
      </c>
    </row>
    <row r="713" spans="1:17" x14ac:dyDescent="0.35">
      <c r="A713">
        <v>712</v>
      </c>
      <c r="B713">
        <v>0</v>
      </c>
      <c r="C713">
        <v>1</v>
      </c>
      <c r="D713" t="s">
        <v>1004</v>
      </c>
      <c r="E713" t="s">
        <v>18</v>
      </c>
      <c r="G713">
        <v>0</v>
      </c>
      <c r="H713">
        <v>0</v>
      </c>
      <c r="I713">
        <v>113028</v>
      </c>
      <c r="J713">
        <v>26.55</v>
      </c>
      <c r="K713" t="s">
        <v>505</v>
      </c>
      <c r="L713" t="s">
        <v>20</v>
      </c>
      <c r="M713">
        <v>1</v>
      </c>
      <c r="N713">
        <f>_xlfn.IFNA(VLOOKUP(D713,'[1]male names'!A:E,5,FALSE),0)</f>
        <v>0</v>
      </c>
      <c r="O713">
        <f>SUMIFS('[1]female names parantheses'!E:E,'[1]female names parantheses'!A:A,[1]Sheet1!D713)</f>
        <v>0</v>
      </c>
      <c r="P713">
        <f>_xlfn.IFNA(VLOOKUP(LEFT(K713,1),[1]top!$M$1:$N$8,2,FALSE),VLOOKUP(C713,[1]top!$N$10:$P$12,3,FALSE))</f>
        <v>0.5</v>
      </c>
      <c r="Q713">
        <f t="shared" si="11"/>
        <v>0.37237237237237236</v>
      </c>
    </row>
    <row r="714" spans="1:17" x14ac:dyDescent="0.35">
      <c r="A714">
        <v>713</v>
      </c>
      <c r="B714">
        <v>1</v>
      </c>
      <c r="C714">
        <v>1</v>
      </c>
      <c r="D714" t="s">
        <v>1005</v>
      </c>
      <c r="E714" t="s">
        <v>18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948</v>
      </c>
      <c r="L714" t="s">
        <v>20</v>
      </c>
      <c r="M714">
        <v>2</v>
      </c>
      <c r="N714">
        <f>_xlfn.IFNA(VLOOKUP(D714,'[1]male names'!A:E,5,FALSE),0)</f>
        <v>0</v>
      </c>
      <c r="O714">
        <f>SUMIFS('[1]female names parantheses'!E:E,'[1]female names parantheses'!A:A,[1]Sheet1!D714)</f>
        <v>0</v>
      </c>
      <c r="P714">
        <f>_xlfn.IFNA(VLOOKUP(LEFT(K714,1),[1]top!$M$1:$N$8,2,FALSE),VLOOKUP(C714,[1]top!$N$10:$P$12,3,FALSE))</f>
        <v>0.5</v>
      </c>
      <c r="Q714">
        <f t="shared" si="11"/>
        <v>0.3783783783783784</v>
      </c>
    </row>
    <row r="715" spans="1:17" x14ac:dyDescent="0.35">
      <c r="A715">
        <v>714</v>
      </c>
      <c r="B715">
        <v>0</v>
      </c>
      <c r="C715">
        <v>3</v>
      </c>
      <c r="D715" t="s">
        <v>1006</v>
      </c>
      <c r="E715" t="s">
        <v>18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20</v>
      </c>
      <c r="M715">
        <v>1</v>
      </c>
      <c r="N715">
        <f>_xlfn.IFNA(VLOOKUP(D715,'[1]male names'!A:E,5,FALSE),0)</f>
        <v>0</v>
      </c>
      <c r="O715">
        <f>SUMIFS('[1]female names parantheses'!E:E,'[1]female names parantheses'!A:A,[1]Sheet1!D715)</f>
        <v>0</v>
      </c>
      <c r="P715">
        <f>_xlfn.IFNA(VLOOKUP(LEFT(K715,1),[1]top!$M$1:$N$8,2,FALSE),VLOOKUP(C715,[1]top!$N$10:$P$12,3,FALSE))</f>
        <v>0.19999999999999998</v>
      </c>
      <c r="Q715">
        <f t="shared" si="11"/>
        <v>0.5</v>
      </c>
    </row>
    <row r="716" spans="1:17" x14ac:dyDescent="0.35">
      <c r="A716">
        <v>715</v>
      </c>
      <c r="B716">
        <v>0</v>
      </c>
      <c r="C716">
        <v>2</v>
      </c>
      <c r="D716" t="s">
        <v>1007</v>
      </c>
      <c r="E716" t="s">
        <v>18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20</v>
      </c>
      <c r="M716">
        <v>2</v>
      </c>
      <c r="N716">
        <f>_xlfn.IFNA(VLOOKUP(D716,'[1]male names'!A:E,5,FALSE),0)</f>
        <v>0</v>
      </c>
      <c r="O716">
        <f>SUMIFS('[1]female names parantheses'!E:E,'[1]female names parantheses'!A:A,[1]Sheet1!D716)</f>
        <v>0</v>
      </c>
      <c r="P716">
        <f>_xlfn.IFNA(VLOOKUP(LEFT(K716,1),[1]top!$M$1:$N$8,2,FALSE),VLOOKUP(C716,[1]top!$N$10:$P$12,3,FALSE))</f>
        <v>0.3</v>
      </c>
      <c r="Q716">
        <f t="shared" si="11"/>
        <v>0.5</v>
      </c>
    </row>
    <row r="717" spans="1:17" x14ac:dyDescent="0.35">
      <c r="A717">
        <v>716</v>
      </c>
      <c r="B717">
        <v>0</v>
      </c>
      <c r="C717">
        <v>3</v>
      </c>
      <c r="D717" t="s">
        <v>1008</v>
      </c>
      <c r="E717" t="s">
        <v>18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135</v>
      </c>
      <c r="L717" t="s">
        <v>20</v>
      </c>
      <c r="M717">
        <v>1</v>
      </c>
      <c r="N717">
        <f>_xlfn.IFNA(VLOOKUP(D717,'[1]male names'!A:E,5,FALSE),0)</f>
        <v>0</v>
      </c>
      <c r="O717">
        <f>SUMIFS('[1]female names parantheses'!E:E,'[1]female names parantheses'!A:A,[1]Sheet1!D717)</f>
        <v>0</v>
      </c>
      <c r="P717">
        <f>_xlfn.IFNA(VLOOKUP(LEFT(K717,1),[1]top!$M$1:$N$8,2,FALSE),VLOOKUP(C717,[1]top!$N$10:$P$12,3,FALSE))</f>
        <v>0.2</v>
      </c>
      <c r="Q717">
        <f t="shared" si="11"/>
        <v>0.9</v>
      </c>
    </row>
    <row r="718" spans="1:17" x14ac:dyDescent="0.35">
      <c r="A718">
        <v>717</v>
      </c>
      <c r="B718">
        <v>1</v>
      </c>
      <c r="C718">
        <v>1</v>
      </c>
      <c r="D718" t="s">
        <v>1009</v>
      </c>
      <c r="E718" t="s">
        <v>22</v>
      </c>
      <c r="F718">
        <v>38</v>
      </c>
      <c r="G718">
        <v>0</v>
      </c>
      <c r="H718">
        <v>0</v>
      </c>
      <c r="I718" t="s">
        <v>570</v>
      </c>
      <c r="J718">
        <v>227.52500000000001</v>
      </c>
      <c r="K718" t="s">
        <v>1010</v>
      </c>
      <c r="L718" t="s">
        <v>25</v>
      </c>
      <c r="M718">
        <v>5</v>
      </c>
      <c r="N718">
        <f>_xlfn.IFNA(VLOOKUP(D718,'[1]male names'!A:E,5,FALSE),0)</f>
        <v>0</v>
      </c>
      <c r="O718">
        <f>SUMIFS('[1]female names parantheses'!E:E,'[1]female names parantheses'!A:A,[1]Sheet1!D718)</f>
        <v>0</v>
      </c>
      <c r="P718">
        <f>_xlfn.IFNA(VLOOKUP(LEFT(K718,1),[1]top!$M$1:$N$8,2,FALSE),VLOOKUP(C718,[1]top!$N$10:$P$12,3,FALSE))</f>
        <v>0.5</v>
      </c>
      <c r="Q718">
        <f t="shared" si="11"/>
        <v>0.13513513513513514</v>
      </c>
    </row>
    <row r="719" spans="1:17" x14ac:dyDescent="0.35">
      <c r="A719">
        <v>718</v>
      </c>
      <c r="B719">
        <v>1</v>
      </c>
      <c r="C719">
        <v>2</v>
      </c>
      <c r="D719" t="s">
        <v>1011</v>
      </c>
      <c r="E719" t="s">
        <v>22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200</v>
      </c>
      <c r="L719" t="s">
        <v>20</v>
      </c>
      <c r="M719">
        <v>1</v>
      </c>
      <c r="N719">
        <f>_xlfn.IFNA(VLOOKUP(D719,'[1]male names'!A:E,5,FALSE),0)</f>
        <v>0</v>
      </c>
      <c r="O719">
        <f>SUMIFS('[1]female names parantheses'!E:E,'[1]female names parantheses'!A:A,[1]Sheet1!D719)</f>
        <v>0</v>
      </c>
      <c r="P719">
        <f>_xlfn.IFNA(VLOOKUP(LEFT(K719,1),[1]top!$M$1:$N$8,2,FALSE),VLOOKUP(C719,[1]top!$N$10:$P$12,3,FALSE))</f>
        <v>0.3</v>
      </c>
      <c r="Q719">
        <f t="shared" si="11"/>
        <v>0.9</v>
      </c>
    </row>
    <row r="720" spans="1:17" x14ac:dyDescent="0.35">
      <c r="A720">
        <v>719</v>
      </c>
      <c r="B720">
        <v>0</v>
      </c>
      <c r="C720">
        <v>3</v>
      </c>
      <c r="D720" t="s">
        <v>1012</v>
      </c>
      <c r="E720" t="s">
        <v>18</v>
      </c>
      <c r="G720">
        <v>0</v>
      </c>
      <c r="H720">
        <v>0</v>
      </c>
      <c r="I720">
        <v>36568</v>
      </c>
      <c r="J720">
        <v>15.5</v>
      </c>
      <c r="L720" t="s">
        <v>32</v>
      </c>
      <c r="M720">
        <v>2</v>
      </c>
      <c r="N720">
        <f>_xlfn.IFNA(VLOOKUP(D720,'[1]male names'!A:E,5,FALSE),0)</f>
        <v>0</v>
      </c>
      <c r="O720">
        <f>SUMIFS('[1]female names parantheses'!E:E,'[1]female names parantheses'!A:A,[1]Sheet1!D720)</f>
        <v>0</v>
      </c>
      <c r="P720">
        <f>_xlfn.IFNA(VLOOKUP(LEFT(K720,1),[1]top!$M$1:$N$8,2,FALSE),VLOOKUP(C720,[1]top!$N$10:$P$12,3,FALSE))</f>
        <v>0.19999999999999998</v>
      </c>
      <c r="Q720">
        <f t="shared" si="11"/>
        <v>0.5</v>
      </c>
    </row>
    <row r="721" spans="1:17" x14ac:dyDescent="0.35">
      <c r="A721">
        <v>720</v>
      </c>
      <c r="B721">
        <v>0</v>
      </c>
      <c r="C721">
        <v>3</v>
      </c>
      <c r="D721" t="s">
        <v>1013</v>
      </c>
      <c r="E721" t="s">
        <v>18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20</v>
      </c>
      <c r="M721">
        <v>1</v>
      </c>
      <c r="N721">
        <f>_xlfn.IFNA(VLOOKUP(D721,'[1]male names'!A:E,5,FALSE),0)</f>
        <v>1</v>
      </c>
      <c r="O721">
        <f>SUMIFS('[1]female names parantheses'!E:E,'[1]female names parantheses'!A:A,[1]Sheet1!D721)</f>
        <v>0</v>
      </c>
      <c r="P721">
        <f>_xlfn.IFNA(VLOOKUP(LEFT(K721,1),[1]top!$M$1:$N$8,2,FALSE),VLOOKUP(C721,[1]top!$N$10:$P$12,3,FALSE))</f>
        <v>0.19999999999999998</v>
      </c>
      <c r="Q721">
        <f t="shared" si="11"/>
        <v>0.5</v>
      </c>
    </row>
    <row r="722" spans="1:17" x14ac:dyDescent="0.35">
      <c r="A722">
        <v>721</v>
      </c>
      <c r="B722">
        <v>1</v>
      </c>
      <c r="C722">
        <v>2</v>
      </c>
      <c r="D722" t="s">
        <v>1014</v>
      </c>
      <c r="E722" t="s">
        <v>22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20</v>
      </c>
      <c r="M722">
        <v>3</v>
      </c>
      <c r="N722">
        <f>_xlfn.IFNA(VLOOKUP(D722,'[1]male names'!A:E,5,FALSE),0)</f>
        <v>0</v>
      </c>
      <c r="O722">
        <f>SUMIFS('[1]female names parantheses'!E:E,'[1]female names parantheses'!A:A,[1]Sheet1!D722)</f>
        <v>0</v>
      </c>
      <c r="P722">
        <f>_xlfn.IFNA(VLOOKUP(LEFT(K722,1),[1]top!$M$1:$N$8,2,FALSE),VLOOKUP(C722,[1]top!$N$10:$P$12,3,FALSE))</f>
        <v>0.3</v>
      </c>
      <c r="Q722">
        <f t="shared" si="11"/>
        <v>0.5</v>
      </c>
    </row>
    <row r="723" spans="1:17" x14ac:dyDescent="0.35">
      <c r="A723">
        <v>722</v>
      </c>
      <c r="B723">
        <v>0</v>
      </c>
      <c r="C723">
        <v>3</v>
      </c>
      <c r="D723" t="s">
        <v>1015</v>
      </c>
      <c r="E723" t="s">
        <v>18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20</v>
      </c>
      <c r="M723">
        <v>1</v>
      </c>
      <c r="N723">
        <f>_xlfn.IFNA(VLOOKUP(D723,'[1]male names'!A:E,5,FALSE),0)</f>
        <v>0</v>
      </c>
      <c r="O723">
        <f>SUMIFS('[1]female names parantheses'!E:E,'[1]female names parantheses'!A:A,[1]Sheet1!D723)</f>
        <v>0</v>
      </c>
      <c r="P723">
        <f>_xlfn.IFNA(VLOOKUP(LEFT(K723,1),[1]top!$M$1:$N$8,2,FALSE),VLOOKUP(C723,[1]top!$N$10:$P$12,3,FALSE))</f>
        <v>0.19999999999999998</v>
      </c>
      <c r="Q723">
        <f t="shared" si="11"/>
        <v>0.5</v>
      </c>
    </row>
    <row r="724" spans="1:17" x14ac:dyDescent="0.35">
      <c r="A724">
        <v>723</v>
      </c>
      <c r="B724">
        <v>0</v>
      </c>
      <c r="C724">
        <v>2</v>
      </c>
      <c r="D724" t="s">
        <v>1016</v>
      </c>
      <c r="E724" t="s">
        <v>18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20</v>
      </c>
      <c r="M724">
        <v>1</v>
      </c>
      <c r="N724">
        <f>_xlfn.IFNA(VLOOKUP(D724,'[1]male names'!A:E,5,FALSE),0)</f>
        <v>0</v>
      </c>
      <c r="O724">
        <f>SUMIFS('[1]female names parantheses'!E:E,'[1]female names parantheses'!A:A,[1]Sheet1!D724)</f>
        <v>0</v>
      </c>
      <c r="P724">
        <f>_xlfn.IFNA(VLOOKUP(LEFT(K724,1),[1]top!$M$1:$N$8,2,FALSE),VLOOKUP(C724,[1]top!$N$10:$P$12,3,FALSE))</f>
        <v>0.3</v>
      </c>
      <c r="Q724">
        <f t="shared" si="11"/>
        <v>0.5</v>
      </c>
    </row>
    <row r="725" spans="1:17" x14ac:dyDescent="0.35">
      <c r="A725">
        <v>724</v>
      </c>
      <c r="B725">
        <v>0</v>
      </c>
      <c r="C725">
        <v>2</v>
      </c>
      <c r="D725" t="s">
        <v>1017</v>
      </c>
      <c r="E725" t="s">
        <v>18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20</v>
      </c>
      <c r="M725">
        <v>1</v>
      </c>
      <c r="N725">
        <f>_xlfn.IFNA(VLOOKUP(D725,'[1]male names'!A:E,5,FALSE),0)</f>
        <v>0</v>
      </c>
      <c r="O725">
        <f>SUMIFS('[1]female names parantheses'!E:E,'[1]female names parantheses'!A:A,[1]Sheet1!D725)</f>
        <v>0</v>
      </c>
      <c r="P725">
        <f>_xlfn.IFNA(VLOOKUP(LEFT(K725,1),[1]top!$M$1:$N$8,2,FALSE),VLOOKUP(C725,[1]top!$N$10:$P$12,3,FALSE))</f>
        <v>0.3</v>
      </c>
      <c r="Q725">
        <f t="shared" si="11"/>
        <v>0.5</v>
      </c>
    </row>
    <row r="726" spans="1:17" x14ac:dyDescent="0.35">
      <c r="A726">
        <v>725</v>
      </c>
      <c r="B726">
        <v>1</v>
      </c>
      <c r="C726">
        <v>1</v>
      </c>
      <c r="D726" t="s">
        <v>1018</v>
      </c>
      <c r="E726" t="s">
        <v>18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1019</v>
      </c>
      <c r="L726" t="s">
        <v>20</v>
      </c>
      <c r="M726">
        <v>2</v>
      </c>
      <c r="N726">
        <f>_xlfn.IFNA(VLOOKUP(D726,'[1]male names'!A:E,5,FALSE),0)</f>
        <v>1</v>
      </c>
      <c r="O726">
        <f>SUMIFS('[1]female names parantheses'!E:E,'[1]female names parantheses'!A:A,[1]Sheet1!D726)</f>
        <v>0</v>
      </c>
      <c r="P726">
        <f>_xlfn.IFNA(VLOOKUP(LEFT(K726,1),[1]top!$M$1:$N$8,2,FALSE),VLOOKUP(C726,[1]top!$N$10:$P$12,3,FALSE))</f>
        <v>0.3</v>
      </c>
      <c r="Q726">
        <f t="shared" si="11"/>
        <v>0.9</v>
      </c>
    </row>
    <row r="727" spans="1:17" x14ac:dyDescent="0.35">
      <c r="A727">
        <v>726</v>
      </c>
      <c r="B727">
        <v>0</v>
      </c>
      <c r="C727">
        <v>3</v>
      </c>
      <c r="D727" t="s">
        <v>1020</v>
      </c>
      <c r="E727" t="s">
        <v>18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20</v>
      </c>
      <c r="M727">
        <v>1</v>
      </c>
      <c r="N727">
        <f>_xlfn.IFNA(VLOOKUP(D727,'[1]male names'!A:E,5,FALSE),0)</f>
        <v>0</v>
      </c>
      <c r="O727">
        <f>SUMIFS('[1]female names parantheses'!E:E,'[1]female names parantheses'!A:A,[1]Sheet1!D727)</f>
        <v>0</v>
      </c>
      <c r="P727">
        <f>_xlfn.IFNA(VLOOKUP(LEFT(K727,1),[1]top!$M$1:$N$8,2,FALSE),VLOOKUP(C727,[1]top!$N$10:$P$12,3,FALSE))</f>
        <v>0.19999999999999998</v>
      </c>
      <c r="Q727">
        <f t="shared" si="11"/>
        <v>0.5</v>
      </c>
    </row>
    <row r="728" spans="1:17" x14ac:dyDescent="0.35">
      <c r="A728">
        <v>727</v>
      </c>
      <c r="B728">
        <v>1</v>
      </c>
      <c r="C728">
        <v>2</v>
      </c>
      <c r="D728" t="s">
        <v>1021</v>
      </c>
      <c r="E728" t="s">
        <v>22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20</v>
      </c>
      <c r="M728">
        <v>2</v>
      </c>
      <c r="N728">
        <f>_xlfn.IFNA(VLOOKUP(D728,'[1]male names'!A:E,5,FALSE),0)</f>
        <v>0</v>
      </c>
      <c r="O728">
        <f>SUMIFS('[1]female names parantheses'!E:E,'[1]female names parantheses'!A:A,[1]Sheet1!D728)</f>
        <v>1</v>
      </c>
      <c r="P728">
        <f>_xlfn.IFNA(VLOOKUP(LEFT(K728,1),[1]top!$M$1:$N$8,2,FALSE),VLOOKUP(C728,[1]top!$N$10:$P$12,3,FALSE))</f>
        <v>0.3</v>
      </c>
      <c r="Q728">
        <f t="shared" si="11"/>
        <v>0.5</v>
      </c>
    </row>
    <row r="729" spans="1:17" x14ac:dyDescent="0.35">
      <c r="A729">
        <v>728</v>
      </c>
      <c r="B729">
        <v>1</v>
      </c>
      <c r="C729">
        <v>3</v>
      </c>
      <c r="D729" t="s">
        <v>1022</v>
      </c>
      <c r="E729" t="s">
        <v>22</v>
      </c>
      <c r="G729">
        <v>0</v>
      </c>
      <c r="H729">
        <v>0</v>
      </c>
      <c r="I729">
        <v>36866</v>
      </c>
      <c r="J729">
        <v>7.7374999999999998</v>
      </c>
      <c r="L729" t="s">
        <v>32</v>
      </c>
      <c r="M729">
        <v>1</v>
      </c>
      <c r="N729">
        <f>_xlfn.IFNA(VLOOKUP(D729,'[1]male names'!A:E,5,FALSE),0)</f>
        <v>0</v>
      </c>
      <c r="O729">
        <f>SUMIFS('[1]female names parantheses'!E:E,'[1]female names parantheses'!A:A,[1]Sheet1!D729)</f>
        <v>0</v>
      </c>
      <c r="P729">
        <f>_xlfn.IFNA(VLOOKUP(LEFT(K729,1),[1]top!$M$1:$N$8,2,FALSE),VLOOKUP(C729,[1]top!$N$10:$P$12,3,FALSE))</f>
        <v>0.19999999999999998</v>
      </c>
      <c r="Q729">
        <f t="shared" si="11"/>
        <v>0.5</v>
      </c>
    </row>
    <row r="730" spans="1:17" x14ac:dyDescent="0.35">
      <c r="A730">
        <v>729</v>
      </c>
      <c r="B730">
        <v>0</v>
      </c>
      <c r="C730">
        <v>2</v>
      </c>
      <c r="D730" t="s">
        <v>1023</v>
      </c>
      <c r="E730" t="s">
        <v>18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20</v>
      </c>
      <c r="M730">
        <v>2</v>
      </c>
      <c r="N730">
        <f>_xlfn.IFNA(VLOOKUP(D730,'[1]male names'!A:E,5,FALSE),0)</f>
        <v>0</v>
      </c>
      <c r="O730">
        <f>SUMIFS('[1]female names parantheses'!E:E,'[1]female names parantheses'!A:A,[1]Sheet1!D730)</f>
        <v>0</v>
      </c>
      <c r="P730">
        <f>_xlfn.IFNA(VLOOKUP(LEFT(K730,1),[1]top!$M$1:$N$8,2,FALSE),VLOOKUP(C730,[1]top!$N$10:$P$12,3,FALSE))</f>
        <v>0.3</v>
      </c>
      <c r="Q730">
        <f t="shared" si="11"/>
        <v>0.5</v>
      </c>
    </row>
    <row r="731" spans="1:17" x14ac:dyDescent="0.35">
      <c r="A731">
        <v>730</v>
      </c>
      <c r="B731">
        <v>0</v>
      </c>
      <c r="C731">
        <v>3</v>
      </c>
      <c r="D731" t="s">
        <v>1024</v>
      </c>
      <c r="E731" t="s">
        <v>22</v>
      </c>
      <c r="F731">
        <v>25</v>
      </c>
      <c r="G731">
        <v>1</v>
      </c>
      <c r="H731">
        <v>0</v>
      </c>
      <c r="I731" t="s">
        <v>1025</v>
      </c>
      <c r="J731">
        <v>7.9249999999999998</v>
      </c>
      <c r="L731" t="s">
        <v>20</v>
      </c>
      <c r="M731">
        <v>1</v>
      </c>
      <c r="N731">
        <f>_xlfn.IFNA(VLOOKUP(D731,'[1]male names'!A:E,5,FALSE),0)</f>
        <v>0</v>
      </c>
      <c r="O731">
        <f>SUMIFS('[1]female names parantheses'!E:E,'[1]female names parantheses'!A:A,[1]Sheet1!D731)</f>
        <v>0</v>
      </c>
      <c r="P731">
        <f>_xlfn.IFNA(VLOOKUP(LEFT(K731,1),[1]top!$M$1:$N$8,2,FALSE),VLOOKUP(C731,[1]top!$N$10:$P$12,3,FALSE))</f>
        <v>0.19999999999999998</v>
      </c>
      <c r="Q731">
        <f t="shared" si="11"/>
        <v>0.5</v>
      </c>
    </row>
    <row r="732" spans="1:17" x14ac:dyDescent="0.35">
      <c r="A732">
        <v>731</v>
      </c>
      <c r="B732">
        <v>1</v>
      </c>
      <c r="C732">
        <v>1</v>
      </c>
      <c r="D732" t="s">
        <v>1026</v>
      </c>
      <c r="E732" t="s">
        <v>22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974</v>
      </c>
      <c r="L732" t="s">
        <v>20</v>
      </c>
      <c r="M732">
        <v>4</v>
      </c>
      <c r="N732">
        <f>_xlfn.IFNA(VLOOKUP(D732,'[1]male names'!A:E,5,FALSE),0)</f>
        <v>0</v>
      </c>
      <c r="O732">
        <f>SUMIFS('[1]female names parantheses'!E:E,'[1]female names parantheses'!A:A,[1]Sheet1!D732)</f>
        <v>0</v>
      </c>
      <c r="P732">
        <f>_xlfn.IFNA(VLOOKUP(LEFT(K732,1),[1]top!$M$1:$N$8,2,FALSE),VLOOKUP(C732,[1]top!$N$10:$P$12,3,FALSE))</f>
        <v>0.6</v>
      </c>
      <c r="Q732">
        <f t="shared" si="11"/>
        <v>1.8181818181818181E-2</v>
      </c>
    </row>
    <row r="733" spans="1:17" x14ac:dyDescent="0.35">
      <c r="A733">
        <v>732</v>
      </c>
      <c r="B733">
        <v>0</v>
      </c>
      <c r="C733">
        <v>3</v>
      </c>
      <c r="D733" t="s">
        <v>1027</v>
      </c>
      <c r="E733" t="s">
        <v>18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25</v>
      </c>
      <c r="M733">
        <v>2</v>
      </c>
      <c r="N733">
        <f>_xlfn.IFNA(VLOOKUP(D733,'[1]male names'!A:E,5,FALSE),0)</f>
        <v>0</v>
      </c>
      <c r="O733">
        <f>SUMIFS('[1]female names parantheses'!E:E,'[1]female names parantheses'!A:A,[1]Sheet1!D733)</f>
        <v>0</v>
      </c>
      <c r="P733">
        <f>_xlfn.IFNA(VLOOKUP(LEFT(K733,1),[1]top!$M$1:$N$8,2,FALSE),VLOOKUP(C733,[1]top!$N$10:$P$12,3,FALSE))</f>
        <v>0.19999999999999998</v>
      </c>
      <c r="Q733">
        <f t="shared" si="11"/>
        <v>0.5</v>
      </c>
    </row>
    <row r="734" spans="1:17" x14ac:dyDescent="0.35">
      <c r="A734">
        <v>733</v>
      </c>
      <c r="B734">
        <v>0</v>
      </c>
      <c r="C734">
        <v>2</v>
      </c>
      <c r="D734" t="s">
        <v>1028</v>
      </c>
      <c r="E734" t="s">
        <v>18</v>
      </c>
      <c r="G734">
        <v>0</v>
      </c>
      <c r="H734">
        <v>0</v>
      </c>
      <c r="I734">
        <v>239855</v>
      </c>
      <c r="J734">
        <v>0</v>
      </c>
      <c r="L734" t="s">
        <v>20</v>
      </c>
      <c r="M734">
        <v>1</v>
      </c>
      <c r="N734">
        <f>_xlfn.IFNA(VLOOKUP(D734,'[1]male names'!A:E,5,FALSE),0)</f>
        <v>0</v>
      </c>
      <c r="O734">
        <f>SUMIFS('[1]female names parantheses'!E:E,'[1]female names parantheses'!A:A,[1]Sheet1!D734)</f>
        <v>0</v>
      </c>
      <c r="P734">
        <f>_xlfn.IFNA(VLOOKUP(LEFT(K734,1),[1]top!$M$1:$N$8,2,FALSE),VLOOKUP(C734,[1]top!$N$10:$P$12,3,FALSE))</f>
        <v>0.3</v>
      </c>
      <c r="Q734">
        <f t="shared" si="11"/>
        <v>0.5</v>
      </c>
    </row>
    <row r="735" spans="1:17" x14ac:dyDescent="0.35">
      <c r="A735">
        <v>734</v>
      </c>
      <c r="B735">
        <v>0</v>
      </c>
      <c r="C735">
        <v>2</v>
      </c>
      <c r="D735" t="s">
        <v>1029</v>
      </c>
      <c r="E735" t="s">
        <v>18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20</v>
      </c>
      <c r="M735">
        <v>1</v>
      </c>
      <c r="N735">
        <f>_xlfn.IFNA(VLOOKUP(D735,'[1]male names'!A:E,5,FALSE),0)</f>
        <v>0</v>
      </c>
      <c r="O735">
        <f>SUMIFS('[1]female names parantheses'!E:E,'[1]female names parantheses'!A:A,[1]Sheet1!D735)</f>
        <v>0</v>
      </c>
      <c r="P735">
        <f>_xlfn.IFNA(VLOOKUP(LEFT(K735,1),[1]top!$M$1:$N$8,2,FALSE),VLOOKUP(C735,[1]top!$N$10:$P$12,3,FALSE))</f>
        <v>0.3</v>
      </c>
      <c r="Q735">
        <f t="shared" si="11"/>
        <v>0.5</v>
      </c>
    </row>
    <row r="736" spans="1:17" x14ac:dyDescent="0.35">
      <c r="A736">
        <v>735</v>
      </c>
      <c r="B736">
        <v>0</v>
      </c>
      <c r="C736">
        <v>2</v>
      </c>
      <c r="D736" t="s">
        <v>1030</v>
      </c>
      <c r="E736" t="s">
        <v>18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20</v>
      </c>
      <c r="M736">
        <v>1</v>
      </c>
      <c r="N736">
        <f>_xlfn.IFNA(VLOOKUP(D736,'[1]male names'!A:E,5,FALSE),0)</f>
        <v>0</v>
      </c>
      <c r="O736">
        <f>SUMIFS('[1]female names parantheses'!E:E,'[1]female names parantheses'!A:A,[1]Sheet1!D736)</f>
        <v>0</v>
      </c>
      <c r="P736">
        <f>_xlfn.IFNA(VLOOKUP(LEFT(K736,1),[1]top!$M$1:$N$8,2,FALSE),VLOOKUP(C736,[1]top!$N$10:$P$12,3,FALSE))</f>
        <v>0.3</v>
      </c>
      <c r="Q736">
        <f t="shared" si="11"/>
        <v>0.5</v>
      </c>
    </row>
    <row r="737" spans="1:17" x14ac:dyDescent="0.35">
      <c r="A737">
        <v>736</v>
      </c>
      <c r="B737">
        <v>0</v>
      </c>
      <c r="C737">
        <v>3</v>
      </c>
      <c r="D737" t="s">
        <v>1031</v>
      </c>
      <c r="E737" t="s">
        <v>18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20</v>
      </c>
      <c r="M737">
        <v>2</v>
      </c>
      <c r="N737">
        <f>_xlfn.IFNA(VLOOKUP(D737,'[1]male names'!A:E,5,FALSE),0)</f>
        <v>0</v>
      </c>
      <c r="O737">
        <f>SUMIFS('[1]female names parantheses'!E:E,'[1]female names parantheses'!A:A,[1]Sheet1!D737)</f>
        <v>0</v>
      </c>
      <c r="P737">
        <f>_xlfn.IFNA(VLOOKUP(LEFT(K737,1),[1]top!$M$1:$N$8,2,FALSE),VLOOKUP(C737,[1]top!$N$10:$P$12,3,FALSE))</f>
        <v>0.19999999999999998</v>
      </c>
      <c r="Q737">
        <f t="shared" si="11"/>
        <v>0.5</v>
      </c>
    </row>
    <row r="738" spans="1:17" x14ac:dyDescent="0.35">
      <c r="A738">
        <v>737</v>
      </c>
      <c r="B738">
        <v>0</v>
      </c>
      <c r="C738">
        <v>3</v>
      </c>
      <c r="D738" t="s">
        <v>1032</v>
      </c>
      <c r="E738" t="s">
        <v>22</v>
      </c>
      <c r="F738">
        <v>48</v>
      </c>
      <c r="G738">
        <v>1</v>
      </c>
      <c r="H738">
        <v>3</v>
      </c>
      <c r="I738" t="s">
        <v>148</v>
      </c>
      <c r="J738">
        <v>34.375</v>
      </c>
      <c r="L738" t="s">
        <v>20</v>
      </c>
      <c r="M738">
        <v>5</v>
      </c>
      <c r="N738">
        <f>_xlfn.IFNA(VLOOKUP(D738,'[1]male names'!A:E,5,FALSE),0)</f>
        <v>0</v>
      </c>
      <c r="O738">
        <f>SUMIFS('[1]female names parantheses'!E:E,'[1]female names parantheses'!A:A,[1]Sheet1!D738)</f>
        <v>1</v>
      </c>
      <c r="P738">
        <f>_xlfn.IFNA(VLOOKUP(LEFT(K738,1),[1]top!$M$1:$N$8,2,FALSE),VLOOKUP(C738,[1]top!$N$10:$P$12,3,FALSE))</f>
        <v>0.19999999999999998</v>
      </c>
      <c r="Q738">
        <f t="shared" si="11"/>
        <v>0.5</v>
      </c>
    </row>
    <row r="739" spans="1:17" x14ac:dyDescent="0.35">
      <c r="A739">
        <v>738</v>
      </c>
      <c r="B739">
        <v>1</v>
      </c>
      <c r="C739">
        <v>1</v>
      </c>
      <c r="D739" t="s">
        <v>1033</v>
      </c>
      <c r="E739" t="s">
        <v>18</v>
      </c>
      <c r="F739">
        <v>35</v>
      </c>
      <c r="G739">
        <v>0</v>
      </c>
      <c r="H739">
        <v>0</v>
      </c>
      <c r="I739" t="s">
        <v>397</v>
      </c>
      <c r="J739">
        <v>512.32920000000001</v>
      </c>
      <c r="K739" t="s">
        <v>1034</v>
      </c>
      <c r="L739" t="s">
        <v>25</v>
      </c>
      <c r="M739">
        <v>4</v>
      </c>
      <c r="N739">
        <f>_xlfn.IFNA(VLOOKUP(D739,'[1]male names'!A:E,5,FALSE),0)</f>
        <v>0</v>
      </c>
      <c r="O739">
        <f>SUMIFS('[1]female names parantheses'!E:E,'[1]female names parantheses'!A:A,[1]Sheet1!D739)</f>
        <v>0</v>
      </c>
      <c r="P739">
        <f>_xlfn.IFNA(VLOOKUP(LEFT(K739,1),[1]top!$M$1:$N$8,2,FALSE),VLOOKUP(C739,[1]top!$N$10:$P$12,3,FALSE))</f>
        <v>0.6</v>
      </c>
      <c r="Q739">
        <f t="shared" si="11"/>
        <v>0.36727272727272725</v>
      </c>
    </row>
    <row r="740" spans="1:17" x14ac:dyDescent="0.35">
      <c r="A740">
        <v>739</v>
      </c>
      <c r="B740">
        <v>0</v>
      </c>
      <c r="C740">
        <v>3</v>
      </c>
      <c r="D740" t="s">
        <v>1035</v>
      </c>
      <c r="E740" t="s">
        <v>18</v>
      </c>
      <c r="G740">
        <v>0</v>
      </c>
      <c r="H740">
        <v>0</v>
      </c>
      <c r="I740">
        <v>349201</v>
      </c>
      <c r="J740">
        <v>7.8958000000000004</v>
      </c>
      <c r="L740" t="s">
        <v>20</v>
      </c>
      <c r="M740">
        <v>1</v>
      </c>
      <c r="N740">
        <f>_xlfn.IFNA(VLOOKUP(D740,'[1]male names'!A:E,5,FALSE),0)</f>
        <v>0</v>
      </c>
      <c r="O740">
        <f>SUMIFS('[1]female names parantheses'!E:E,'[1]female names parantheses'!A:A,[1]Sheet1!D740)</f>
        <v>0</v>
      </c>
      <c r="P740">
        <f>_xlfn.IFNA(VLOOKUP(LEFT(K740,1),[1]top!$M$1:$N$8,2,FALSE),VLOOKUP(C740,[1]top!$N$10:$P$12,3,FALSE))</f>
        <v>0.19999999999999998</v>
      </c>
      <c r="Q740">
        <f t="shared" si="11"/>
        <v>0.5</v>
      </c>
    </row>
    <row r="741" spans="1:17" x14ac:dyDescent="0.35">
      <c r="A741">
        <v>740</v>
      </c>
      <c r="B741">
        <v>0</v>
      </c>
      <c r="C741">
        <v>3</v>
      </c>
      <c r="D741" t="s">
        <v>1036</v>
      </c>
      <c r="E741" t="s">
        <v>18</v>
      </c>
      <c r="G741">
        <v>0</v>
      </c>
      <c r="H741">
        <v>0</v>
      </c>
      <c r="I741">
        <v>349218</v>
      </c>
      <c r="J741">
        <v>7.8958000000000004</v>
      </c>
      <c r="L741" t="s">
        <v>20</v>
      </c>
      <c r="M741">
        <v>1</v>
      </c>
      <c r="N741">
        <f>_xlfn.IFNA(VLOOKUP(D741,'[1]male names'!A:E,5,FALSE),0)</f>
        <v>0</v>
      </c>
      <c r="O741">
        <f>SUMIFS('[1]female names parantheses'!E:E,'[1]female names parantheses'!A:A,[1]Sheet1!D741)</f>
        <v>0</v>
      </c>
      <c r="P741">
        <f>_xlfn.IFNA(VLOOKUP(LEFT(K741,1),[1]top!$M$1:$N$8,2,FALSE),VLOOKUP(C741,[1]top!$N$10:$P$12,3,FALSE))</f>
        <v>0.19999999999999998</v>
      </c>
      <c r="Q741">
        <f t="shared" si="11"/>
        <v>0.5</v>
      </c>
    </row>
    <row r="742" spans="1:17" x14ac:dyDescent="0.35">
      <c r="A742">
        <v>741</v>
      </c>
      <c r="B742">
        <v>1</v>
      </c>
      <c r="C742">
        <v>1</v>
      </c>
      <c r="D742" t="s">
        <v>1037</v>
      </c>
      <c r="E742" t="s">
        <v>18</v>
      </c>
      <c r="G742">
        <v>0</v>
      </c>
      <c r="H742">
        <v>0</v>
      </c>
      <c r="I742">
        <v>16988</v>
      </c>
      <c r="J742">
        <v>30</v>
      </c>
      <c r="K742" t="s">
        <v>1038</v>
      </c>
      <c r="L742" t="s">
        <v>20</v>
      </c>
      <c r="M742">
        <v>1</v>
      </c>
      <c r="N742">
        <f>_xlfn.IFNA(VLOOKUP(D742,'[1]male names'!A:E,5,FALSE),0)</f>
        <v>0</v>
      </c>
      <c r="O742">
        <f>SUMIFS('[1]female names parantheses'!E:E,'[1]female names parantheses'!A:A,[1]Sheet1!D742)</f>
        <v>0</v>
      </c>
      <c r="P742">
        <f>_xlfn.IFNA(VLOOKUP(LEFT(K742,1),[1]top!$M$1:$N$8,2,FALSE),VLOOKUP(C742,[1]top!$N$10:$P$12,3,FALSE))</f>
        <v>0.4</v>
      </c>
      <c r="Q742">
        <f t="shared" si="11"/>
        <v>0.14240506329113925</v>
      </c>
    </row>
    <row r="743" spans="1:17" x14ac:dyDescent="0.35">
      <c r="A743">
        <v>742</v>
      </c>
      <c r="B743">
        <v>0</v>
      </c>
      <c r="C743">
        <v>1</v>
      </c>
      <c r="D743" t="s">
        <v>1039</v>
      </c>
      <c r="E743" t="s">
        <v>18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1040</v>
      </c>
      <c r="L743" t="s">
        <v>20</v>
      </c>
      <c r="M743">
        <v>3</v>
      </c>
      <c r="N743">
        <f>_xlfn.IFNA(VLOOKUP(D743,'[1]male names'!A:E,5,FALSE),0)</f>
        <v>1</v>
      </c>
      <c r="O743">
        <f>SUMIFS('[1]female names parantheses'!E:E,'[1]female names parantheses'!A:A,[1]Sheet1!D743)</f>
        <v>0</v>
      </c>
      <c r="P743">
        <f>_xlfn.IFNA(VLOOKUP(LEFT(K743,1),[1]top!$M$1:$N$8,2,FALSE),VLOOKUP(C743,[1]top!$N$10:$P$12,3,FALSE))</f>
        <v>0.5</v>
      </c>
      <c r="Q743">
        <f t="shared" si="11"/>
        <v>0.13813813813813813</v>
      </c>
    </row>
    <row r="744" spans="1:17" x14ac:dyDescent="0.35">
      <c r="A744">
        <v>743</v>
      </c>
      <c r="B744">
        <v>1</v>
      </c>
      <c r="C744">
        <v>1</v>
      </c>
      <c r="D744" t="s">
        <v>1041</v>
      </c>
      <c r="E744" t="s">
        <v>22</v>
      </c>
      <c r="F744">
        <v>21</v>
      </c>
      <c r="G744">
        <v>2</v>
      </c>
      <c r="H744">
        <v>2</v>
      </c>
      <c r="I744" t="s">
        <v>477</v>
      </c>
      <c r="J744">
        <v>262.375</v>
      </c>
      <c r="K744" s="1" t="s">
        <v>478</v>
      </c>
      <c r="L744" t="s">
        <v>25</v>
      </c>
      <c r="M744">
        <v>7</v>
      </c>
      <c r="N744">
        <f>_xlfn.IFNA(VLOOKUP(D744,'[1]male names'!A:E,5,FALSE),0)</f>
        <v>0</v>
      </c>
      <c r="O744">
        <f>SUMIFS('[1]female names parantheses'!E:E,'[1]female names parantheses'!A:A,[1]Sheet1!D744)</f>
        <v>0</v>
      </c>
      <c r="P744">
        <f>_xlfn.IFNA(VLOOKUP(LEFT(K744,1),[1]top!$M$1:$N$8,2,FALSE),VLOOKUP(C744,[1]top!$N$10:$P$12,3,FALSE))</f>
        <v>0.6</v>
      </c>
      <c r="Q744" s="1">
        <f>57/275</f>
        <v>0.20727272727272728</v>
      </c>
    </row>
    <row r="745" spans="1:17" x14ac:dyDescent="0.35">
      <c r="A745">
        <v>744</v>
      </c>
      <c r="B745">
        <v>0</v>
      </c>
      <c r="C745">
        <v>3</v>
      </c>
      <c r="D745" t="s">
        <v>1042</v>
      </c>
      <c r="E745" t="s">
        <v>18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20</v>
      </c>
      <c r="M745">
        <v>2</v>
      </c>
      <c r="N745">
        <f>_xlfn.IFNA(VLOOKUP(D745,'[1]male names'!A:E,5,FALSE),0)</f>
        <v>1</v>
      </c>
      <c r="O745">
        <f>SUMIFS('[1]female names parantheses'!E:E,'[1]female names parantheses'!A:A,[1]Sheet1!D745)</f>
        <v>0</v>
      </c>
      <c r="P745">
        <f>_xlfn.IFNA(VLOOKUP(LEFT(K745,1),[1]top!$M$1:$N$8,2,FALSE),VLOOKUP(C745,[1]top!$N$10:$P$12,3,FALSE))</f>
        <v>0.19999999999999998</v>
      </c>
      <c r="Q745">
        <f t="shared" si="11"/>
        <v>0.5</v>
      </c>
    </row>
    <row r="746" spans="1:17" x14ac:dyDescent="0.35">
      <c r="A746">
        <v>745</v>
      </c>
      <c r="B746">
        <v>1</v>
      </c>
      <c r="C746">
        <v>3</v>
      </c>
      <c r="D746" t="s">
        <v>1043</v>
      </c>
      <c r="E746" t="s">
        <v>18</v>
      </c>
      <c r="F746">
        <v>31</v>
      </c>
      <c r="G746">
        <v>0</v>
      </c>
      <c r="H746">
        <v>0</v>
      </c>
      <c r="I746" t="s">
        <v>1044</v>
      </c>
      <c r="J746">
        <v>7.9249999999999998</v>
      </c>
      <c r="L746" t="s">
        <v>20</v>
      </c>
      <c r="M746">
        <v>1</v>
      </c>
      <c r="N746">
        <f>_xlfn.IFNA(VLOOKUP(D746,'[1]male names'!A:E,5,FALSE),0)</f>
        <v>0</v>
      </c>
      <c r="O746">
        <f>SUMIFS('[1]female names parantheses'!E:E,'[1]female names parantheses'!A:A,[1]Sheet1!D746)</f>
        <v>0</v>
      </c>
      <c r="P746">
        <f>_xlfn.IFNA(VLOOKUP(LEFT(K746,1),[1]top!$M$1:$N$8,2,FALSE),VLOOKUP(C746,[1]top!$N$10:$P$12,3,FALSE))</f>
        <v>0.19999999999999998</v>
      </c>
      <c r="Q746">
        <f t="shared" si="11"/>
        <v>0.5</v>
      </c>
    </row>
    <row r="747" spans="1:17" x14ac:dyDescent="0.35">
      <c r="A747">
        <v>746</v>
      </c>
      <c r="B747">
        <v>0</v>
      </c>
      <c r="C747">
        <v>1</v>
      </c>
      <c r="D747" t="s">
        <v>1045</v>
      </c>
      <c r="E747" t="s">
        <v>18</v>
      </c>
      <c r="F747">
        <v>70</v>
      </c>
      <c r="G747">
        <v>1</v>
      </c>
      <c r="H747">
        <v>1</v>
      </c>
      <c r="I747" t="s">
        <v>782</v>
      </c>
      <c r="J747">
        <v>71</v>
      </c>
      <c r="K747" t="s">
        <v>783</v>
      </c>
      <c r="L747" t="s">
        <v>20</v>
      </c>
      <c r="M747">
        <v>2</v>
      </c>
      <c r="N747">
        <f>_xlfn.IFNA(VLOOKUP(D747,'[1]male names'!A:E,5,FALSE),0)</f>
        <v>1</v>
      </c>
      <c r="O747">
        <f>SUMIFS('[1]female names parantheses'!E:E,'[1]female names parantheses'!A:A,[1]Sheet1!D747)</f>
        <v>0</v>
      </c>
      <c r="P747">
        <f>_xlfn.IFNA(VLOOKUP(LEFT(K747,1),[1]top!$M$1:$N$8,2,FALSE),VLOOKUP(C747,[1]top!$N$10:$P$12,3,FALSE))</f>
        <v>0.6</v>
      </c>
      <c r="Q747">
        <f t="shared" si="11"/>
        <v>0.08</v>
      </c>
    </row>
    <row r="748" spans="1:17" x14ac:dyDescent="0.35">
      <c r="A748">
        <v>747</v>
      </c>
      <c r="B748">
        <v>0</v>
      </c>
      <c r="C748">
        <v>3</v>
      </c>
      <c r="D748" t="s">
        <v>1046</v>
      </c>
      <c r="E748" t="s">
        <v>18</v>
      </c>
      <c r="F748">
        <v>16</v>
      </c>
      <c r="G748">
        <v>1</v>
      </c>
      <c r="H748">
        <v>1</v>
      </c>
      <c r="I748" t="s">
        <v>429</v>
      </c>
      <c r="J748">
        <v>20.25</v>
      </c>
      <c r="L748" t="s">
        <v>20</v>
      </c>
      <c r="M748">
        <v>3</v>
      </c>
      <c r="N748">
        <f>_xlfn.IFNA(VLOOKUP(D748,'[1]male names'!A:E,5,FALSE),0)</f>
        <v>1</v>
      </c>
      <c r="O748">
        <f>SUMIFS('[1]female names parantheses'!E:E,'[1]female names parantheses'!A:A,[1]Sheet1!D748)</f>
        <v>0</v>
      </c>
      <c r="P748">
        <f>_xlfn.IFNA(VLOOKUP(LEFT(K748,1),[1]top!$M$1:$N$8,2,FALSE),VLOOKUP(C748,[1]top!$N$10:$P$12,3,FALSE))</f>
        <v>0.19999999999999998</v>
      </c>
      <c r="Q748">
        <f t="shared" si="11"/>
        <v>0.5</v>
      </c>
    </row>
    <row r="749" spans="1:17" x14ac:dyDescent="0.35">
      <c r="A749">
        <v>748</v>
      </c>
      <c r="B749">
        <v>1</v>
      </c>
      <c r="C749">
        <v>2</v>
      </c>
      <c r="D749" t="s">
        <v>1047</v>
      </c>
      <c r="E749" t="s">
        <v>22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20</v>
      </c>
      <c r="M749">
        <v>1</v>
      </c>
      <c r="N749">
        <f>_xlfn.IFNA(VLOOKUP(D749,'[1]male names'!A:E,5,FALSE),0)</f>
        <v>0</v>
      </c>
      <c r="O749">
        <f>SUMIFS('[1]female names parantheses'!E:E,'[1]female names parantheses'!A:A,[1]Sheet1!D749)</f>
        <v>0</v>
      </c>
      <c r="P749">
        <f>_xlfn.IFNA(VLOOKUP(LEFT(K749,1),[1]top!$M$1:$N$8,2,FALSE),VLOOKUP(C749,[1]top!$N$10:$P$12,3,FALSE))</f>
        <v>0.3</v>
      </c>
      <c r="Q749">
        <f t="shared" si="11"/>
        <v>0.5</v>
      </c>
    </row>
    <row r="750" spans="1:17" x14ac:dyDescent="0.35">
      <c r="A750">
        <v>749</v>
      </c>
      <c r="B750">
        <v>0</v>
      </c>
      <c r="C750">
        <v>1</v>
      </c>
      <c r="D750" t="s">
        <v>1048</v>
      </c>
      <c r="E750" t="s">
        <v>18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1049</v>
      </c>
      <c r="L750" t="s">
        <v>20</v>
      </c>
      <c r="M750">
        <v>2</v>
      </c>
      <c r="N750">
        <f>_xlfn.IFNA(VLOOKUP(D750,'[1]male names'!A:E,5,FALSE),0)</f>
        <v>1</v>
      </c>
      <c r="O750">
        <f>SUMIFS('[1]female names parantheses'!E:E,'[1]female names parantheses'!A:A,[1]Sheet1!D750)</f>
        <v>0</v>
      </c>
      <c r="P750">
        <f>_xlfn.IFNA(VLOOKUP(LEFT(K750,1),[1]top!$M$1:$N$8,2,FALSE),VLOOKUP(C750,[1]top!$N$10:$P$12,3,FALSE))</f>
        <v>0.4</v>
      </c>
      <c r="Q750">
        <f t="shared" si="11"/>
        <v>9.49367088607595E-2</v>
      </c>
    </row>
    <row r="751" spans="1:17" x14ac:dyDescent="0.35">
      <c r="A751">
        <v>750</v>
      </c>
      <c r="B751">
        <v>0</v>
      </c>
      <c r="C751">
        <v>3</v>
      </c>
      <c r="D751" t="s">
        <v>1050</v>
      </c>
      <c r="E751" t="s">
        <v>18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32</v>
      </c>
      <c r="M751">
        <v>1</v>
      </c>
      <c r="N751">
        <f>_xlfn.IFNA(VLOOKUP(D751,'[1]male names'!A:E,5,FALSE),0)</f>
        <v>0</v>
      </c>
      <c r="O751">
        <f>SUMIFS('[1]female names parantheses'!E:E,'[1]female names parantheses'!A:A,[1]Sheet1!D751)</f>
        <v>0</v>
      </c>
      <c r="P751">
        <f>_xlfn.IFNA(VLOOKUP(LEFT(K751,1),[1]top!$M$1:$N$8,2,FALSE),VLOOKUP(C751,[1]top!$N$10:$P$12,3,FALSE))</f>
        <v>0.19999999999999998</v>
      </c>
      <c r="Q751">
        <f t="shared" si="11"/>
        <v>0.5</v>
      </c>
    </row>
    <row r="752" spans="1:17" x14ac:dyDescent="0.35">
      <c r="A752">
        <v>751</v>
      </c>
      <c r="B752">
        <v>1</v>
      </c>
      <c r="C752">
        <v>2</v>
      </c>
      <c r="D752" t="s">
        <v>1051</v>
      </c>
      <c r="E752" t="s">
        <v>22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20</v>
      </c>
      <c r="M752">
        <v>3</v>
      </c>
      <c r="N752">
        <f>_xlfn.IFNA(VLOOKUP(D752,'[1]male names'!A:E,5,FALSE),0)</f>
        <v>0</v>
      </c>
      <c r="O752">
        <f>SUMIFS('[1]female names parantheses'!E:E,'[1]female names parantheses'!A:A,[1]Sheet1!D752)</f>
        <v>0</v>
      </c>
      <c r="P752">
        <f>_xlfn.IFNA(VLOOKUP(LEFT(K752,1),[1]top!$M$1:$N$8,2,FALSE),VLOOKUP(C752,[1]top!$N$10:$P$12,3,FALSE))</f>
        <v>0.3</v>
      </c>
      <c r="Q752">
        <f t="shared" si="11"/>
        <v>0.5</v>
      </c>
    </row>
    <row r="753" spans="1:17" x14ac:dyDescent="0.35">
      <c r="A753">
        <v>752</v>
      </c>
      <c r="B753">
        <v>1</v>
      </c>
      <c r="C753">
        <v>3</v>
      </c>
      <c r="D753" t="s">
        <v>1052</v>
      </c>
      <c r="E753" t="s">
        <v>18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1053</v>
      </c>
      <c r="L753" t="s">
        <v>20</v>
      </c>
      <c r="M753">
        <v>2</v>
      </c>
      <c r="N753">
        <f>_xlfn.IFNA(VLOOKUP(D753,'[1]male names'!A:E,5,FALSE),0)</f>
        <v>0</v>
      </c>
      <c r="O753">
        <f>SUMIFS('[1]female names parantheses'!E:E,'[1]female names parantheses'!A:A,[1]Sheet1!D753)</f>
        <v>0</v>
      </c>
      <c r="P753">
        <f>_xlfn.IFNA(VLOOKUP(LEFT(K753,1),[1]top!$M$1:$N$8,2,FALSE),VLOOKUP(C753,[1]top!$N$10:$P$12,3,FALSE))</f>
        <v>0.3</v>
      </c>
      <c r="Q753">
        <f t="shared" si="11"/>
        <v>0.9</v>
      </c>
    </row>
    <row r="754" spans="1:17" x14ac:dyDescent="0.35">
      <c r="A754">
        <v>753</v>
      </c>
      <c r="B754">
        <v>0</v>
      </c>
      <c r="C754">
        <v>3</v>
      </c>
      <c r="D754" t="s">
        <v>1054</v>
      </c>
      <c r="E754" t="s">
        <v>18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20</v>
      </c>
      <c r="M754">
        <v>1</v>
      </c>
      <c r="N754">
        <f>_xlfn.IFNA(VLOOKUP(D754,'[1]male names'!A:E,5,FALSE),0)</f>
        <v>0</v>
      </c>
      <c r="O754">
        <f>SUMIFS('[1]female names parantheses'!E:E,'[1]female names parantheses'!A:A,[1]Sheet1!D754)</f>
        <v>0</v>
      </c>
      <c r="P754">
        <f>_xlfn.IFNA(VLOOKUP(LEFT(K754,1),[1]top!$M$1:$N$8,2,FALSE),VLOOKUP(C754,[1]top!$N$10:$P$12,3,FALSE))</f>
        <v>0.19999999999999998</v>
      </c>
      <c r="Q754">
        <f t="shared" si="11"/>
        <v>0.5</v>
      </c>
    </row>
    <row r="755" spans="1:17" x14ac:dyDescent="0.35">
      <c r="A755">
        <v>754</v>
      </c>
      <c r="B755">
        <v>0</v>
      </c>
      <c r="C755">
        <v>3</v>
      </c>
      <c r="D755" t="s">
        <v>1055</v>
      </c>
      <c r="E755" t="s">
        <v>18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20</v>
      </c>
      <c r="M755">
        <v>1</v>
      </c>
      <c r="N755">
        <f>_xlfn.IFNA(VLOOKUP(D755,'[1]male names'!A:E,5,FALSE),0)</f>
        <v>0</v>
      </c>
      <c r="O755">
        <f>SUMIFS('[1]female names parantheses'!E:E,'[1]female names parantheses'!A:A,[1]Sheet1!D755)</f>
        <v>0</v>
      </c>
      <c r="P755">
        <f>_xlfn.IFNA(VLOOKUP(LEFT(K755,1),[1]top!$M$1:$N$8,2,FALSE),VLOOKUP(C755,[1]top!$N$10:$P$12,3,FALSE))</f>
        <v>0.19999999999999998</v>
      </c>
      <c r="Q755">
        <f t="shared" si="11"/>
        <v>0.5</v>
      </c>
    </row>
    <row r="756" spans="1:17" x14ac:dyDescent="0.35">
      <c r="A756">
        <v>755</v>
      </c>
      <c r="B756">
        <v>1</v>
      </c>
      <c r="C756">
        <v>2</v>
      </c>
      <c r="D756" t="s">
        <v>1056</v>
      </c>
      <c r="E756" t="s">
        <v>22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20</v>
      </c>
      <c r="M756">
        <v>5</v>
      </c>
      <c r="N756">
        <f>_xlfn.IFNA(VLOOKUP(D756,'[1]male names'!A:E,5,FALSE),0)</f>
        <v>0</v>
      </c>
      <c r="O756">
        <f>SUMIFS('[1]female names parantheses'!E:E,'[1]female names parantheses'!A:A,[1]Sheet1!D756)</f>
        <v>1</v>
      </c>
      <c r="P756">
        <f>_xlfn.IFNA(VLOOKUP(LEFT(K756,1),[1]top!$M$1:$N$8,2,FALSE),VLOOKUP(C756,[1]top!$N$10:$P$12,3,FALSE))</f>
        <v>0.3</v>
      </c>
      <c r="Q756">
        <f t="shared" si="11"/>
        <v>0.5</v>
      </c>
    </row>
    <row r="757" spans="1:17" x14ac:dyDescent="0.35">
      <c r="A757">
        <v>756</v>
      </c>
      <c r="B757">
        <v>1</v>
      </c>
      <c r="C757">
        <v>2</v>
      </c>
      <c r="D757" t="s">
        <v>1057</v>
      </c>
      <c r="E757" t="s">
        <v>18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20</v>
      </c>
      <c r="M757">
        <v>2</v>
      </c>
      <c r="N757">
        <f>_xlfn.IFNA(VLOOKUP(D757,'[1]male names'!A:E,5,FALSE),0)</f>
        <v>0</v>
      </c>
      <c r="O757">
        <f>SUMIFS('[1]female names parantheses'!E:E,'[1]female names parantheses'!A:A,[1]Sheet1!D757)</f>
        <v>0</v>
      </c>
      <c r="P757">
        <f>_xlfn.IFNA(VLOOKUP(LEFT(K757,1),[1]top!$M$1:$N$8,2,FALSE),VLOOKUP(C757,[1]top!$N$10:$P$12,3,FALSE))</f>
        <v>0.3</v>
      </c>
      <c r="Q757">
        <f t="shared" si="11"/>
        <v>0.5</v>
      </c>
    </row>
    <row r="758" spans="1:17" x14ac:dyDescent="0.35">
      <c r="A758">
        <v>757</v>
      </c>
      <c r="B758">
        <v>0</v>
      </c>
      <c r="C758">
        <v>3</v>
      </c>
      <c r="D758" t="s">
        <v>1058</v>
      </c>
      <c r="E758" t="s">
        <v>18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20</v>
      </c>
      <c r="M758">
        <v>1</v>
      </c>
      <c r="N758">
        <f>_xlfn.IFNA(VLOOKUP(D758,'[1]male names'!A:E,5,FALSE),0)</f>
        <v>0</v>
      </c>
      <c r="O758">
        <f>SUMIFS('[1]female names parantheses'!E:E,'[1]female names parantheses'!A:A,[1]Sheet1!D758)</f>
        <v>0</v>
      </c>
      <c r="P758">
        <f>_xlfn.IFNA(VLOOKUP(LEFT(K758,1),[1]top!$M$1:$N$8,2,FALSE),VLOOKUP(C758,[1]top!$N$10:$P$12,3,FALSE))</f>
        <v>0.19999999999999998</v>
      </c>
      <c r="Q758">
        <f t="shared" si="11"/>
        <v>0.5</v>
      </c>
    </row>
    <row r="759" spans="1:17" x14ac:dyDescent="0.35">
      <c r="A759">
        <v>758</v>
      </c>
      <c r="B759">
        <v>0</v>
      </c>
      <c r="C759">
        <v>2</v>
      </c>
      <c r="D759" t="s">
        <v>1059</v>
      </c>
      <c r="E759" t="s">
        <v>18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20</v>
      </c>
      <c r="M759">
        <v>1</v>
      </c>
      <c r="N759">
        <f>_xlfn.IFNA(VLOOKUP(D759,'[1]male names'!A:E,5,FALSE),0)</f>
        <v>0</v>
      </c>
      <c r="O759">
        <f>SUMIFS('[1]female names parantheses'!E:E,'[1]female names parantheses'!A:A,[1]Sheet1!D759)</f>
        <v>0</v>
      </c>
      <c r="P759">
        <f>_xlfn.IFNA(VLOOKUP(LEFT(K759,1),[1]top!$M$1:$N$8,2,FALSE),VLOOKUP(C759,[1]top!$N$10:$P$12,3,FALSE))</f>
        <v>0.3</v>
      </c>
      <c r="Q759">
        <f t="shared" si="11"/>
        <v>0.5</v>
      </c>
    </row>
    <row r="760" spans="1:17" x14ac:dyDescent="0.35">
      <c r="A760">
        <v>759</v>
      </c>
      <c r="B760">
        <v>0</v>
      </c>
      <c r="C760">
        <v>3</v>
      </c>
      <c r="D760" t="s">
        <v>1060</v>
      </c>
      <c r="E760" t="s">
        <v>18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20</v>
      </c>
      <c r="M760">
        <v>1</v>
      </c>
      <c r="N760">
        <f>_xlfn.IFNA(VLOOKUP(D760,'[1]male names'!A:E,5,FALSE),0)</f>
        <v>0</v>
      </c>
      <c r="O760">
        <f>SUMIFS('[1]female names parantheses'!E:E,'[1]female names parantheses'!A:A,[1]Sheet1!D760)</f>
        <v>0</v>
      </c>
      <c r="P760">
        <f>_xlfn.IFNA(VLOOKUP(LEFT(K760,1),[1]top!$M$1:$N$8,2,FALSE),VLOOKUP(C760,[1]top!$N$10:$P$12,3,FALSE))</f>
        <v>0.19999999999999998</v>
      </c>
      <c r="Q760">
        <f t="shared" si="11"/>
        <v>0.5</v>
      </c>
    </row>
    <row r="761" spans="1:17" x14ac:dyDescent="0.35">
      <c r="A761">
        <v>760</v>
      </c>
      <c r="B761">
        <v>1</v>
      </c>
      <c r="C761">
        <v>1</v>
      </c>
      <c r="D761" t="s">
        <v>1061</v>
      </c>
      <c r="E761" t="s">
        <v>22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395</v>
      </c>
      <c r="L761" t="s">
        <v>20</v>
      </c>
      <c r="M761">
        <v>3</v>
      </c>
      <c r="N761">
        <f>_xlfn.IFNA(VLOOKUP(D761,'[1]male names'!A:E,5,FALSE),0)</f>
        <v>0</v>
      </c>
      <c r="O761">
        <f>SUMIFS('[1]female names parantheses'!E:E,'[1]female names parantheses'!A:A,[1]Sheet1!D761)</f>
        <v>0</v>
      </c>
      <c r="P761">
        <f>_xlfn.IFNA(VLOOKUP(LEFT(K761,1),[1]top!$M$1:$N$8,2,FALSE),VLOOKUP(C761,[1]top!$N$10:$P$12,3,FALSE))</f>
        <v>0.6</v>
      </c>
      <c r="Q761">
        <f t="shared" si="11"/>
        <v>0.28000000000000003</v>
      </c>
    </row>
    <row r="762" spans="1:17" x14ac:dyDescent="0.35">
      <c r="A762">
        <v>761</v>
      </c>
      <c r="B762">
        <v>0</v>
      </c>
      <c r="C762">
        <v>3</v>
      </c>
      <c r="D762" t="s">
        <v>1062</v>
      </c>
      <c r="E762" t="s">
        <v>18</v>
      </c>
      <c r="G762">
        <v>0</v>
      </c>
      <c r="H762">
        <v>0</v>
      </c>
      <c r="I762">
        <v>358585</v>
      </c>
      <c r="J762">
        <v>14.5</v>
      </c>
      <c r="L762" t="s">
        <v>20</v>
      </c>
      <c r="M762">
        <v>2</v>
      </c>
      <c r="N762">
        <f>_xlfn.IFNA(VLOOKUP(D762,'[1]male names'!A:E,5,FALSE),0)</f>
        <v>0</v>
      </c>
      <c r="O762">
        <f>SUMIFS('[1]female names parantheses'!E:E,'[1]female names parantheses'!A:A,[1]Sheet1!D762)</f>
        <v>0</v>
      </c>
      <c r="P762">
        <f>_xlfn.IFNA(VLOOKUP(LEFT(K762,1),[1]top!$M$1:$N$8,2,FALSE),VLOOKUP(C762,[1]top!$N$10:$P$12,3,FALSE))</f>
        <v>0.19999999999999998</v>
      </c>
      <c r="Q762">
        <f t="shared" si="11"/>
        <v>0.5</v>
      </c>
    </row>
    <row r="763" spans="1:17" x14ac:dyDescent="0.35">
      <c r="A763">
        <v>762</v>
      </c>
      <c r="B763">
        <v>0</v>
      </c>
      <c r="C763">
        <v>3</v>
      </c>
      <c r="D763" t="s">
        <v>1063</v>
      </c>
      <c r="E763" t="s">
        <v>18</v>
      </c>
      <c r="F763">
        <v>41</v>
      </c>
      <c r="G763">
        <v>0</v>
      </c>
      <c r="H763">
        <v>0</v>
      </c>
      <c r="I763" t="s">
        <v>1064</v>
      </c>
      <c r="J763">
        <v>7.125</v>
      </c>
      <c r="L763" t="s">
        <v>20</v>
      </c>
      <c r="M763">
        <v>1</v>
      </c>
      <c r="N763">
        <f>_xlfn.IFNA(VLOOKUP(D763,'[1]male names'!A:E,5,FALSE),0)</f>
        <v>0</v>
      </c>
      <c r="O763">
        <f>SUMIFS('[1]female names parantheses'!E:E,'[1]female names parantheses'!A:A,[1]Sheet1!D763)</f>
        <v>0</v>
      </c>
      <c r="P763">
        <f>_xlfn.IFNA(VLOOKUP(LEFT(K763,1),[1]top!$M$1:$N$8,2,FALSE),VLOOKUP(C763,[1]top!$N$10:$P$12,3,FALSE))</f>
        <v>0.19999999999999998</v>
      </c>
      <c r="Q763">
        <f t="shared" si="11"/>
        <v>0.5</v>
      </c>
    </row>
    <row r="764" spans="1:17" x14ac:dyDescent="0.35">
      <c r="A764">
        <v>763</v>
      </c>
      <c r="B764">
        <v>1</v>
      </c>
      <c r="C764">
        <v>3</v>
      </c>
      <c r="D764" t="s">
        <v>1065</v>
      </c>
      <c r="E764" t="s">
        <v>18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25</v>
      </c>
      <c r="M764">
        <v>1</v>
      </c>
      <c r="N764">
        <f>_xlfn.IFNA(VLOOKUP(D764,'[1]male names'!A:E,5,FALSE),0)</f>
        <v>0</v>
      </c>
      <c r="O764">
        <f>SUMIFS('[1]female names parantheses'!E:E,'[1]female names parantheses'!A:A,[1]Sheet1!D764)</f>
        <v>0</v>
      </c>
      <c r="P764">
        <f>_xlfn.IFNA(VLOOKUP(LEFT(K764,1),[1]top!$M$1:$N$8,2,FALSE),VLOOKUP(C764,[1]top!$N$10:$P$12,3,FALSE))</f>
        <v>0.19999999999999998</v>
      </c>
      <c r="Q764">
        <f t="shared" si="11"/>
        <v>0.5</v>
      </c>
    </row>
    <row r="765" spans="1:17" x14ac:dyDescent="0.35">
      <c r="A765">
        <v>764</v>
      </c>
      <c r="B765">
        <v>1</v>
      </c>
      <c r="C765">
        <v>1</v>
      </c>
      <c r="D765" t="s">
        <v>1066</v>
      </c>
      <c r="E765" t="s">
        <v>22</v>
      </c>
      <c r="F765">
        <v>36</v>
      </c>
      <c r="G765">
        <v>1</v>
      </c>
      <c r="H765">
        <v>2</v>
      </c>
      <c r="I765">
        <v>113760</v>
      </c>
      <c r="J765">
        <v>120</v>
      </c>
      <c r="K765" s="1" t="s">
        <v>583</v>
      </c>
      <c r="L765" t="s">
        <v>20</v>
      </c>
      <c r="M765">
        <v>4</v>
      </c>
      <c r="N765">
        <f>_xlfn.IFNA(VLOOKUP(D765,'[1]male names'!A:E,5,FALSE),0)</f>
        <v>0</v>
      </c>
      <c r="O765">
        <f>SUMIFS('[1]female names parantheses'!E:E,'[1]female names parantheses'!A:A,[1]Sheet1!D765)</f>
        <v>1</v>
      </c>
      <c r="P765">
        <f>_xlfn.IFNA(VLOOKUP(LEFT(K765,1),[1]top!$M$1:$N$8,2,FALSE),VLOOKUP(C765,[1]top!$N$10:$P$12,3,FALSE))</f>
        <v>0.6</v>
      </c>
      <c r="Q765" s="1">
        <f>96/275</f>
        <v>0.34909090909090912</v>
      </c>
    </row>
    <row r="766" spans="1:17" x14ac:dyDescent="0.35">
      <c r="A766">
        <v>765</v>
      </c>
      <c r="B766">
        <v>0</v>
      </c>
      <c r="C766">
        <v>3</v>
      </c>
      <c r="D766" t="s">
        <v>1067</v>
      </c>
      <c r="E766" t="s">
        <v>18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20</v>
      </c>
      <c r="M766">
        <v>1</v>
      </c>
      <c r="N766">
        <f>_xlfn.IFNA(VLOOKUP(D766,'[1]male names'!A:E,5,FALSE),0)</f>
        <v>0</v>
      </c>
      <c r="O766">
        <f>SUMIFS('[1]female names parantheses'!E:E,'[1]female names parantheses'!A:A,[1]Sheet1!D766)</f>
        <v>0</v>
      </c>
      <c r="P766">
        <f>_xlfn.IFNA(VLOOKUP(LEFT(K766,1),[1]top!$M$1:$N$8,2,FALSE),VLOOKUP(C766,[1]top!$N$10:$P$12,3,FALSE))</f>
        <v>0.19999999999999998</v>
      </c>
      <c r="Q766">
        <f t="shared" si="11"/>
        <v>0.5</v>
      </c>
    </row>
    <row r="767" spans="1:17" x14ac:dyDescent="0.35">
      <c r="A767">
        <v>766</v>
      </c>
      <c r="B767">
        <v>1</v>
      </c>
      <c r="C767">
        <v>1</v>
      </c>
      <c r="D767" t="s">
        <v>1068</v>
      </c>
      <c r="E767" t="s">
        <v>22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1069</v>
      </c>
      <c r="L767" t="s">
        <v>20</v>
      </c>
      <c r="M767">
        <v>3</v>
      </c>
      <c r="N767">
        <f>_xlfn.IFNA(VLOOKUP(D767,'[1]male names'!A:E,5,FALSE),0)</f>
        <v>0</v>
      </c>
      <c r="O767">
        <f>SUMIFS('[1]female names parantheses'!E:E,'[1]female names parantheses'!A:A,[1]Sheet1!D767)</f>
        <v>0</v>
      </c>
      <c r="P767">
        <f>_xlfn.IFNA(VLOOKUP(LEFT(K767,1),[1]top!$M$1:$N$8,2,FALSE),VLOOKUP(C767,[1]top!$N$10:$P$12,3,FALSE))</f>
        <v>0.4</v>
      </c>
      <c r="Q767">
        <f t="shared" si="11"/>
        <v>3.4810126582278479E-2</v>
      </c>
    </row>
    <row r="768" spans="1:17" x14ac:dyDescent="0.35">
      <c r="A768">
        <v>767</v>
      </c>
      <c r="B768">
        <v>0</v>
      </c>
      <c r="C768">
        <v>1</v>
      </c>
      <c r="D768" t="s">
        <v>1070</v>
      </c>
      <c r="E768" t="s">
        <v>18</v>
      </c>
      <c r="G768">
        <v>0</v>
      </c>
      <c r="H768">
        <v>0</v>
      </c>
      <c r="I768">
        <v>112379</v>
      </c>
      <c r="J768">
        <v>39.6</v>
      </c>
      <c r="L768" t="s">
        <v>25</v>
      </c>
      <c r="M768">
        <v>1</v>
      </c>
      <c r="N768">
        <f>_xlfn.IFNA(VLOOKUP(D768,'[1]male names'!A:E,5,FALSE),0)</f>
        <v>0</v>
      </c>
      <c r="O768">
        <f>SUMIFS('[1]female names parantheses'!E:E,'[1]female names parantheses'!A:A,[1]Sheet1!D768)</f>
        <v>0</v>
      </c>
      <c r="P768">
        <f>_xlfn.IFNA(VLOOKUP(LEFT(K768,1),[1]top!$M$1:$N$8,2,FALSE),VLOOKUP(C768,[1]top!$N$10:$P$12,3,FALSE))</f>
        <v>0.49999999999999989</v>
      </c>
      <c r="Q768">
        <f t="shared" si="11"/>
        <v>0.5</v>
      </c>
    </row>
    <row r="769" spans="1:17" x14ac:dyDescent="0.35">
      <c r="A769">
        <v>768</v>
      </c>
      <c r="B769">
        <v>0</v>
      </c>
      <c r="C769">
        <v>3</v>
      </c>
      <c r="D769" t="s">
        <v>1071</v>
      </c>
      <c r="E769" t="s">
        <v>22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32</v>
      </c>
      <c r="M769">
        <v>1</v>
      </c>
      <c r="N769">
        <f>_xlfn.IFNA(VLOOKUP(D769,'[1]male names'!A:E,5,FALSE),0)</f>
        <v>0</v>
      </c>
      <c r="O769">
        <f>SUMIFS('[1]female names parantheses'!E:E,'[1]female names parantheses'!A:A,[1]Sheet1!D769)</f>
        <v>0</v>
      </c>
      <c r="P769">
        <f>_xlfn.IFNA(VLOOKUP(LEFT(K769,1),[1]top!$M$1:$N$8,2,FALSE),VLOOKUP(C769,[1]top!$N$10:$P$12,3,FALSE))</f>
        <v>0.19999999999999998</v>
      </c>
      <c r="Q769">
        <f t="shared" si="11"/>
        <v>0.5</v>
      </c>
    </row>
    <row r="770" spans="1:17" x14ac:dyDescent="0.35">
      <c r="A770">
        <v>769</v>
      </c>
      <c r="B770">
        <v>0</v>
      </c>
      <c r="C770">
        <v>3</v>
      </c>
      <c r="D770" t="s">
        <v>1072</v>
      </c>
      <c r="E770" t="s">
        <v>18</v>
      </c>
      <c r="G770">
        <v>1</v>
      </c>
      <c r="H770">
        <v>0</v>
      </c>
      <c r="I770">
        <v>371110</v>
      </c>
      <c r="J770">
        <v>24.15</v>
      </c>
      <c r="L770" t="s">
        <v>32</v>
      </c>
      <c r="M770">
        <v>3</v>
      </c>
      <c r="N770">
        <f>_xlfn.IFNA(VLOOKUP(D770,'[1]male names'!A:E,5,FALSE),0)</f>
        <v>0</v>
      </c>
      <c r="O770">
        <f>SUMIFS('[1]female names parantheses'!E:E,'[1]female names parantheses'!A:A,[1]Sheet1!D770)</f>
        <v>0</v>
      </c>
      <c r="P770">
        <f>_xlfn.IFNA(VLOOKUP(LEFT(K770,1),[1]top!$M$1:$N$8,2,FALSE),VLOOKUP(C770,[1]top!$N$10:$P$12,3,FALSE))</f>
        <v>0.19999999999999998</v>
      </c>
      <c r="Q770">
        <f t="shared" si="11"/>
        <v>0.5</v>
      </c>
    </row>
    <row r="771" spans="1:17" x14ac:dyDescent="0.35">
      <c r="A771">
        <v>770</v>
      </c>
      <c r="B771">
        <v>0</v>
      </c>
      <c r="C771">
        <v>3</v>
      </c>
      <c r="D771" t="s">
        <v>1073</v>
      </c>
      <c r="E771" t="s">
        <v>18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20</v>
      </c>
      <c r="M771">
        <v>1</v>
      </c>
      <c r="N771">
        <f>_xlfn.IFNA(VLOOKUP(D771,'[1]male names'!A:E,5,FALSE),0)</f>
        <v>0</v>
      </c>
      <c r="O771">
        <f>SUMIFS('[1]female names parantheses'!E:E,'[1]female names parantheses'!A:A,[1]Sheet1!D771)</f>
        <v>0</v>
      </c>
      <c r="P771">
        <f>_xlfn.IFNA(VLOOKUP(LEFT(K771,1),[1]top!$M$1:$N$8,2,FALSE),VLOOKUP(C771,[1]top!$N$10:$P$12,3,FALSE))</f>
        <v>0.19999999999999998</v>
      </c>
      <c r="Q771">
        <f t="shared" si="11"/>
        <v>0.5</v>
      </c>
    </row>
    <row r="772" spans="1:17" x14ac:dyDescent="0.35">
      <c r="A772">
        <v>771</v>
      </c>
      <c r="B772">
        <v>0</v>
      </c>
      <c r="C772">
        <v>3</v>
      </c>
      <c r="D772" t="s">
        <v>1074</v>
      </c>
      <c r="E772" t="s">
        <v>18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20</v>
      </c>
      <c r="M772">
        <v>1</v>
      </c>
      <c r="N772">
        <f>_xlfn.IFNA(VLOOKUP(D772,'[1]male names'!A:E,5,FALSE),0)</f>
        <v>0</v>
      </c>
      <c r="O772">
        <f>SUMIFS('[1]female names parantheses'!E:E,'[1]female names parantheses'!A:A,[1]Sheet1!D772)</f>
        <v>0</v>
      </c>
      <c r="P772">
        <f>_xlfn.IFNA(VLOOKUP(LEFT(K772,1),[1]top!$M$1:$N$8,2,FALSE),VLOOKUP(C772,[1]top!$N$10:$P$12,3,FALSE))</f>
        <v>0.19999999999999998</v>
      </c>
      <c r="Q772">
        <f t="shared" si="11"/>
        <v>0.5</v>
      </c>
    </row>
    <row r="773" spans="1:17" x14ac:dyDescent="0.35">
      <c r="A773">
        <v>772</v>
      </c>
      <c r="B773">
        <v>0</v>
      </c>
      <c r="C773">
        <v>3</v>
      </c>
      <c r="D773" t="s">
        <v>1075</v>
      </c>
      <c r="E773" t="s">
        <v>18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20</v>
      </c>
      <c r="M773">
        <v>1</v>
      </c>
      <c r="N773">
        <f>_xlfn.IFNA(VLOOKUP(D773,'[1]male names'!A:E,5,FALSE),0)</f>
        <v>0</v>
      </c>
      <c r="O773">
        <f>SUMIFS('[1]female names parantheses'!E:E,'[1]female names parantheses'!A:A,[1]Sheet1!D773)</f>
        <v>0</v>
      </c>
      <c r="P773">
        <f>_xlfn.IFNA(VLOOKUP(LEFT(K773,1),[1]top!$M$1:$N$8,2,FALSE),VLOOKUP(C773,[1]top!$N$10:$P$12,3,FALSE))</f>
        <v>0.19999999999999998</v>
      </c>
      <c r="Q773">
        <f t="shared" si="11"/>
        <v>0.5</v>
      </c>
    </row>
    <row r="774" spans="1:17" x14ac:dyDescent="0.35">
      <c r="A774">
        <v>773</v>
      </c>
      <c r="B774">
        <v>0</v>
      </c>
      <c r="C774">
        <v>2</v>
      </c>
      <c r="D774" t="s">
        <v>1076</v>
      </c>
      <c r="E774" t="s">
        <v>22</v>
      </c>
      <c r="F774">
        <v>57</v>
      </c>
      <c r="G774">
        <v>0</v>
      </c>
      <c r="H774">
        <v>0</v>
      </c>
      <c r="I774" t="s">
        <v>1077</v>
      </c>
      <c r="J774">
        <v>10.5</v>
      </c>
      <c r="K774" t="s">
        <v>1078</v>
      </c>
      <c r="L774" t="s">
        <v>20</v>
      </c>
      <c r="M774">
        <v>2</v>
      </c>
      <c r="N774">
        <f>_xlfn.IFNA(VLOOKUP(D774,'[1]male names'!A:E,5,FALSE),0)</f>
        <v>0</v>
      </c>
      <c r="O774">
        <f>SUMIFS('[1]female names parantheses'!E:E,'[1]female names parantheses'!A:A,[1]Sheet1!D774)</f>
        <v>0</v>
      </c>
      <c r="P774">
        <f>_xlfn.IFNA(VLOOKUP(LEFT(K774,1),[1]top!$M$1:$N$8,2,FALSE),VLOOKUP(C774,[1]top!$N$10:$P$12,3,FALSE))</f>
        <v>0.3</v>
      </c>
      <c r="Q774">
        <f t="shared" ref="Q774:Q837" si="12">IF(ISBLANK(K774),0.5,
IF(LEFT(K774,1)="A",MID(K774,2,LEN(K774))/292,
IF(LEFT(K774,1)="B",MID(K774,2,LEN(K774))/275,
IF(LEFT(K774,1)="C",MID(K774,2,LEN(K774))/333,
IF(LEFT(K774,1)="D",MID(K774,2,LEN(K774))/316,
IF(LEFT(K774,1)="E",0.9,
IF(LEFT(K774,1)="F",0.9,
IF(LEFT(K774,1)="G",0.1,0.5
))))))))</f>
        <v>0.9</v>
      </c>
    </row>
    <row r="775" spans="1:17" x14ac:dyDescent="0.35">
      <c r="A775">
        <v>774</v>
      </c>
      <c r="B775">
        <v>0</v>
      </c>
      <c r="C775">
        <v>3</v>
      </c>
      <c r="D775" t="s">
        <v>1079</v>
      </c>
      <c r="E775" t="s">
        <v>18</v>
      </c>
      <c r="G775">
        <v>0</v>
      </c>
      <c r="H775">
        <v>0</v>
      </c>
      <c r="I775">
        <v>2674</v>
      </c>
      <c r="J775">
        <v>7.2249999999999996</v>
      </c>
      <c r="L775" t="s">
        <v>25</v>
      </c>
      <c r="M775">
        <v>1</v>
      </c>
      <c r="N775">
        <f>_xlfn.IFNA(VLOOKUP(D775,'[1]male names'!A:E,5,FALSE),0)</f>
        <v>0</v>
      </c>
      <c r="O775">
        <f>SUMIFS('[1]female names parantheses'!E:E,'[1]female names parantheses'!A:A,[1]Sheet1!D775)</f>
        <v>0</v>
      </c>
      <c r="P775">
        <f>_xlfn.IFNA(VLOOKUP(LEFT(K775,1),[1]top!$M$1:$N$8,2,FALSE),VLOOKUP(C775,[1]top!$N$10:$P$12,3,FALSE))</f>
        <v>0.19999999999999998</v>
      </c>
      <c r="Q775">
        <f t="shared" si="12"/>
        <v>0.5</v>
      </c>
    </row>
    <row r="776" spans="1:17" x14ac:dyDescent="0.35">
      <c r="A776">
        <v>775</v>
      </c>
      <c r="B776">
        <v>1</v>
      </c>
      <c r="C776">
        <v>2</v>
      </c>
      <c r="D776" t="s">
        <v>1080</v>
      </c>
      <c r="E776" t="s">
        <v>22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20</v>
      </c>
      <c r="M776">
        <v>2</v>
      </c>
      <c r="N776">
        <f>_xlfn.IFNA(VLOOKUP(D776,'[1]male names'!A:E,5,FALSE),0)</f>
        <v>0</v>
      </c>
      <c r="O776">
        <f>SUMIFS('[1]female names parantheses'!E:E,'[1]female names parantheses'!A:A,[1]Sheet1!D776)</f>
        <v>1</v>
      </c>
      <c r="P776">
        <f>_xlfn.IFNA(VLOOKUP(LEFT(K776,1),[1]top!$M$1:$N$8,2,FALSE),VLOOKUP(C776,[1]top!$N$10:$P$12,3,FALSE))</f>
        <v>0.3</v>
      </c>
      <c r="Q776">
        <f t="shared" si="12"/>
        <v>0.5</v>
      </c>
    </row>
    <row r="777" spans="1:17" x14ac:dyDescent="0.35">
      <c r="A777">
        <v>776</v>
      </c>
      <c r="B777">
        <v>0</v>
      </c>
      <c r="C777">
        <v>3</v>
      </c>
      <c r="D777" t="s">
        <v>1081</v>
      </c>
      <c r="E777" t="s">
        <v>18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20</v>
      </c>
      <c r="M777">
        <v>1</v>
      </c>
      <c r="N777">
        <f>_xlfn.IFNA(VLOOKUP(D777,'[1]male names'!A:E,5,FALSE),0)</f>
        <v>0</v>
      </c>
      <c r="O777">
        <f>SUMIFS('[1]female names parantheses'!E:E,'[1]female names parantheses'!A:A,[1]Sheet1!D777)</f>
        <v>0</v>
      </c>
      <c r="P777">
        <f>_xlfn.IFNA(VLOOKUP(LEFT(K777,1),[1]top!$M$1:$N$8,2,FALSE),VLOOKUP(C777,[1]top!$N$10:$P$12,3,FALSE))</f>
        <v>0.19999999999999998</v>
      </c>
      <c r="Q777">
        <f t="shared" si="12"/>
        <v>0.5</v>
      </c>
    </row>
    <row r="778" spans="1:17" x14ac:dyDescent="0.35">
      <c r="A778">
        <v>777</v>
      </c>
      <c r="B778">
        <v>0</v>
      </c>
      <c r="C778">
        <v>3</v>
      </c>
      <c r="D778" t="s">
        <v>1082</v>
      </c>
      <c r="E778" t="s">
        <v>18</v>
      </c>
      <c r="G778">
        <v>0</v>
      </c>
      <c r="H778">
        <v>0</v>
      </c>
      <c r="I778">
        <v>383121</v>
      </c>
      <c r="J778">
        <v>7.75</v>
      </c>
      <c r="K778" t="s">
        <v>1083</v>
      </c>
      <c r="L778" t="s">
        <v>32</v>
      </c>
      <c r="M778">
        <v>1</v>
      </c>
      <c r="N778">
        <f>_xlfn.IFNA(VLOOKUP(D778,'[1]male names'!A:E,5,FALSE),0)</f>
        <v>0</v>
      </c>
      <c r="O778">
        <f>SUMIFS('[1]female names parantheses'!E:E,'[1]female names parantheses'!A:A,[1]Sheet1!D778)</f>
        <v>0</v>
      </c>
      <c r="P778">
        <f>_xlfn.IFNA(VLOOKUP(LEFT(K778,1),[1]top!$M$1:$N$8,2,FALSE),VLOOKUP(C778,[1]top!$N$10:$P$12,3,FALSE))</f>
        <v>0.2</v>
      </c>
      <c r="Q778">
        <f t="shared" si="12"/>
        <v>0.9</v>
      </c>
    </row>
    <row r="779" spans="1:17" x14ac:dyDescent="0.35">
      <c r="A779">
        <v>778</v>
      </c>
      <c r="B779">
        <v>1</v>
      </c>
      <c r="C779">
        <v>3</v>
      </c>
      <c r="D779" t="s">
        <v>1084</v>
      </c>
      <c r="E779" t="s">
        <v>22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20</v>
      </c>
      <c r="M779">
        <v>2</v>
      </c>
      <c r="N779">
        <f>_xlfn.IFNA(VLOOKUP(D779,'[1]male names'!A:E,5,FALSE),0)</f>
        <v>0</v>
      </c>
      <c r="O779">
        <f>SUMIFS('[1]female names parantheses'!E:E,'[1]female names parantheses'!A:A,[1]Sheet1!D779)</f>
        <v>0</v>
      </c>
      <c r="P779">
        <f>_xlfn.IFNA(VLOOKUP(LEFT(K779,1),[1]top!$M$1:$N$8,2,FALSE),VLOOKUP(C779,[1]top!$N$10:$P$12,3,FALSE))</f>
        <v>0.19999999999999998</v>
      </c>
      <c r="Q779">
        <f t="shared" si="12"/>
        <v>0.5</v>
      </c>
    </row>
    <row r="780" spans="1:17" x14ac:dyDescent="0.35">
      <c r="A780">
        <v>779</v>
      </c>
      <c r="B780">
        <v>0</v>
      </c>
      <c r="C780">
        <v>3</v>
      </c>
      <c r="D780" t="s">
        <v>1085</v>
      </c>
      <c r="E780" t="s">
        <v>18</v>
      </c>
      <c r="G780">
        <v>0</v>
      </c>
      <c r="H780">
        <v>0</v>
      </c>
      <c r="I780">
        <v>36865</v>
      </c>
      <c r="J780">
        <v>7.7374999999999998</v>
      </c>
      <c r="L780" t="s">
        <v>32</v>
      </c>
      <c r="M780">
        <v>1</v>
      </c>
      <c r="N780">
        <f>_xlfn.IFNA(VLOOKUP(D780,'[1]male names'!A:E,5,FALSE),0)</f>
        <v>0</v>
      </c>
      <c r="O780">
        <f>SUMIFS('[1]female names parantheses'!E:E,'[1]female names parantheses'!A:A,[1]Sheet1!D780)</f>
        <v>0</v>
      </c>
      <c r="P780">
        <f>_xlfn.IFNA(VLOOKUP(LEFT(K780,1),[1]top!$M$1:$N$8,2,FALSE),VLOOKUP(C780,[1]top!$N$10:$P$12,3,FALSE))</f>
        <v>0.19999999999999998</v>
      </c>
      <c r="Q780">
        <f t="shared" si="12"/>
        <v>0.5</v>
      </c>
    </row>
    <row r="781" spans="1:17" x14ac:dyDescent="0.35">
      <c r="A781">
        <v>780</v>
      </c>
      <c r="B781">
        <v>1</v>
      </c>
      <c r="C781">
        <v>1</v>
      </c>
      <c r="D781" t="s">
        <v>1086</v>
      </c>
      <c r="E781" t="s">
        <v>22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1087</v>
      </c>
      <c r="L781" t="s">
        <v>20</v>
      </c>
      <c r="M781">
        <v>4</v>
      </c>
      <c r="N781">
        <f>_xlfn.IFNA(VLOOKUP(D781,'[1]male names'!A:E,5,FALSE),0)</f>
        <v>0</v>
      </c>
      <c r="O781">
        <f>SUMIFS('[1]female names parantheses'!E:E,'[1]female names parantheses'!A:A,[1]Sheet1!D781)</f>
        <v>0</v>
      </c>
      <c r="P781">
        <f>_xlfn.IFNA(VLOOKUP(LEFT(K781,1),[1]top!$M$1:$N$8,2,FALSE),VLOOKUP(C781,[1]top!$N$10:$P$12,3,FALSE))</f>
        <v>0.6</v>
      </c>
      <c r="Q781">
        <f t="shared" si="12"/>
        <v>1.090909090909091E-2</v>
      </c>
    </row>
    <row r="782" spans="1:17" x14ac:dyDescent="0.35">
      <c r="A782">
        <v>781</v>
      </c>
      <c r="B782">
        <v>1</v>
      </c>
      <c r="C782">
        <v>3</v>
      </c>
      <c r="D782" t="s">
        <v>1088</v>
      </c>
      <c r="E782" t="s">
        <v>22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25</v>
      </c>
      <c r="M782">
        <v>1</v>
      </c>
      <c r="N782">
        <f>_xlfn.IFNA(VLOOKUP(D782,'[1]male names'!A:E,5,FALSE),0)</f>
        <v>0</v>
      </c>
      <c r="O782">
        <f>SUMIFS('[1]female names parantheses'!E:E,'[1]female names parantheses'!A:A,[1]Sheet1!D782)</f>
        <v>0</v>
      </c>
      <c r="P782">
        <f>_xlfn.IFNA(VLOOKUP(LEFT(K782,1),[1]top!$M$1:$N$8,2,FALSE),VLOOKUP(C782,[1]top!$N$10:$P$12,3,FALSE))</f>
        <v>0.19999999999999998</v>
      </c>
      <c r="Q782">
        <f t="shared" si="12"/>
        <v>0.5</v>
      </c>
    </row>
    <row r="783" spans="1:17" x14ac:dyDescent="0.35">
      <c r="A783">
        <v>782</v>
      </c>
      <c r="B783">
        <v>1</v>
      </c>
      <c r="C783">
        <v>1</v>
      </c>
      <c r="D783" t="s">
        <v>1089</v>
      </c>
      <c r="E783" t="s">
        <v>22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976</v>
      </c>
      <c r="L783" t="s">
        <v>20</v>
      </c>
      <c r="M783">
        <v>2</v>
      </c>
      <c r="N783">
        <f>_xlfn.IFNA(VLOOKUP(D783,'[1]male names'!A:E,5,FALSE),0)</f>
        <v>0</v>
      </c>
      <c r="O783">
        <f>SUMIFS('[1]female names parantheses'!E:E,'[1]female names parantheses'!A:A,[1]Sheet1!D783)</f>
        <v>1</v>
      </c>
      <c r="P783">
        <f>_xlfn.IFNA(VLOOKUP(LEFT(K783,1),[1]top!$M$1:$N$8,2,FALSE),VLOOKUP(C783,[1]top!$N$10:$P$12,3,FALSE))</f>
        <v>0.6</v>
      </c>
      <c r="Q783">
        <f t="shared" si="12"/>
        <v>7.2727272727272724E-2</v>
      </c>
    </row>
    <row r="784" spans="1:17" x14ac:dyDescent="0.35">
      <c r="A784">
        <v>783</v>
      </c>
      <c r="B784">
        <v>0</v>
      </c>
      <c r="C784">
        <v>1</v>
      </c>
      <c r="D784" t="s">
        <v>1090</v>
      </c>
      <c r="E784" t="s">
        <v>18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1091</v>
      </c>
      <c r="L784" t="s">
        <v>20</v>
      </c>
      <c r="M784">
        <v>1</v>
      </c>
      <c r="N784">
        <f>_xlfn.IFNA(VLOOKUP(D784,'[1]male names'!A:E,5,FALSE),0)</f>
        <v>0</v>
      </c>
      <c r="O784">
        <f>SUMIFS('[1]female names parantheses'!E:E,'[1]female names parantheses'!A:A,[1]Sheet1!D784)</f>
        <v>0</v>
      </c>
      <c r="P784">
        <f>_xlfn.IFNA(VLOOKUP(LEFT(K784,1),[1]top!$M$1:$N$8,2,FALSE),VLOOKUP(C784,[1]top!$N$10:$P$12,3,FALSE))</f>
        <v>0.4</v>
      </c>
      <c r="Q784">
        <f t="shared" si="12"/>
        <v>1.8987341772151899E-2</v>
      </c>
    </row>
    <row r="785" spans="1:17" x14ac:dyDescent="0.35">
      <c r="A785">
        <v>784</v>
      </c>
      <c r="B785">
        <v>0</v>
      </c>
      <c r="C785">
        <v>3</v>
      </c>
      <c r="D785" t="s">
        <v>1092</v>
      </c>
      <c r="E785" t="s">
        <v>18</v>
      </c>
      <c r="G785">
        <v>1</v>
      </c>
      <c r="H785">
        <v>2</v>
      </c>
      <c r="I785" t="s">
        <v>1093</v>
      </c>
      <c r="J785">
        <v>23.45</v>
      </c>
      <c r="L785" t="s">
        <v>20</v>
      </c>
      <c r="M785">
        <v>4</v>
      </c>
      <c r="N785">
        <f>_xlfn.IFNA(VLOOKUP(D785,'[1]male names'!A:E,5,FALSE),0)</f>
        <v>0</v>
      </c>
      <c r="O785">
        <f>SUMIFS('[1]female names parantheses'!E:E,'[1]female names parantheses'!A:A,[1]Sheet1!D785)</f>
        <v>0</v>
      </c>
      <c r="P785">
        <f>_xlfn.IFNA(VLOOKUP(LEFT(K785,1),[1]top!$M$1:$N$8,2,FALSE),VLOOKUP(C785,[1]top!$N$10:$P$12,3,FALSE))</f>
        <v>0.19999999999999998</v>
      </c>
      <c r="Q785">
        <f t="shared" si="12"/>
        <v>0.5</v>
      </c>
    </row>
    <row r="786" spans="1:17" x14ac:dyDescent="0.35">
      <c r="A786">
        <v>785</v>
      </c>
      <c r="B786">
        <v>0</v>
      </c>
      <c r="C786">
        <v>3</v>
      </c>
      <c r="D786" t="s">
        <v>1094</v>
      </c>
      <c r="E786" t="s">
        <v>18</v>
      </c>
      <c r="F786">
        <v>25</v>
      </c>
      <c r="G786">
        <v>0</v>
      </c>
      <c r="H786">
        <v>0</v>
      </c>
      <c r="I786" t="s">
        <v>1095</v>
      </c>
      <c r="J786">
        <v>7.05</v>
      </c>
      <c r="L786" t="s">
        <v>20</v>
      </c>
      <c r="M786">
        <v>1</v>
      </c>
      <c r="N786">
        <f>_xlfn.IFNA(VLOOKUP(D786,'[1]male names'!A:E,5,FALSE),0)</f>
        <v>0</v>
      </c>
      <c r="O786">
        <f>SUMIFS('[1]female names parantheses'!E:E,'[1]female names parantheses'!A:A,[1]Sheet1!D786)</f>
        <v>0</v>
      </c>
      <c r="P786">
        <f>_xlfn.IFNA(VLOOKUP(LEFT(K786,1),[1]top!$M$1:$N$8,2,FALSE),VLOOKUP(C786,[1]top!$N$10:$P$12,3,FALSE))</f>
        <v>0.19999999999999998</v>
      </c>
      <c r="Q786">
        <f t="shared" si="12"/>
        <v>0.5</v>
      </c>
    </row>
    <row r="787" spans="1:17" x14ac:dyDescent="0.35">
      <c r="A787">
        <v>786</v>
      </c>
      <c r="B787">
        <v>0</v>
      </c>
      <c r="C787">
        <v>3</v>
      </c>
      <c r="D787" t="s">
        <v>1096</v>
      </c>
      <c r="E787" t="s">
        <v>18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20</v>
      </c>
      <c r="M787">
        <v>1</v>
      </c>
      <c r="N787">
        <f>_xlfn.IFNA(VLOOKUP(D787,'[1]male names'!A:E,5,FALSE),0)</f>
        <v>0</v>
      </c>
      <c r="O787">
        <f>SUMIFS('[1]female names parantheses'!E:E,'[1]female names parantheses'!A:A,[1]Sheet1!D787)</f>
        <v>0</v>
      </c>
      <c r="P787">
        <f>_xlfn.IFNA(VLOOKUP(LEFT(K787,1),[1]top!$M$1:$N$8,2,FALSE),VLOOKUP(C787,[1]top!$N$10:$P$12,3,FALSE))</f>
        <v>0.19999999999999998</v>
      </c>
      <c r="Q787">
        <f t="shared" si="12"/>
        <v>0.5</v>
      </c>
    </row>
    <row r="788" spans="1:17" x14ac:dyDescent="0.35">
      <c r="A788">
        <v>787</v>
      </c>
      <c r="B788">
        <v>1</v>
      </c>
      <c r="C788">
        <v>3</v>
      </c>
      <c r="D788" t="s">
        <v>1097</v>
      </c>
      <c r="E788" t="s">
        <v>22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20</v>
      </c>
      <c r="M788">
        <v>1</v>
      </c>
      <c r="N788">
        <f>_xlfn.IFNA(VLOOKUP(D788,'[1]male names'!A:E,5,FALSE),0)</f>
        <v>0</v>
      </c>
      <c r="O788">
        <f>SUMIFS('[1]female names parantheses'!E:E,'[1]female names parantheses'!A:A,[1]Sheet1!D788)</f>
        <v>0</v>
      </c>
      <c r="P788">
        <f>_xlfn.IFNA(VLOOKUP(LEFT(K788,1),[1]top!$M$1:$N$8,2,FALSE),VLOOKUP(C788,[1]top!$N$10:$P$12,3,FALSE))</f>
        <v>0.19999999999999998</v>
      </c>
      <c r="Q788">
        <f t="shared" si="12"/>
        <v>0.5</v>
      </c>
    </row>
    <row r="789" spans="1:17" x14ac:dyDescent="0.35">
      <c r="A789">
        <v>788</v>
      </c>
      <c r="B789">
        <v>0</v>
      </c>
      <c r="C789">
        <v>3</v>
      </c>
      <c r="D789" t="s">
        <v>1098</v>
      </c>
      <c r="E789" t="s">
        <v>18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32</v>
      </c>
      <c r="M789">
        <v>6</v>
      </c>
      <c r="N789">
        <f>_xlfn.IFNA(VLOOKUP(D789,'[1]male names'!A:E,5,FALSE),0)</f>
        <v>0</v>
      </c>
      <c r="O789">
        <f>SUMIFS('[1]female names parantheses'!E:E,'[1]female names parantheses'!A:A,[1]Sheet1!D789)</f>
        <v>0</v>
      </c>
      <c r="P789">
        <f>_xlfn.IFNA(VLOOKUP(LEFT(K789,1),[1]top!$M$1:$N$8,2,FALSE),VLOOKUP(C789,[1]top!$N$10:$P$12,3,FALSE))</f>
        <v>0.19999999999999998</v>
      </c>
      <c r="Q789">
        <f t="shared" si="12"/>
        <v>0.5</v>
      </c>
    </row>
    <row r="790" spans="1:17" x14ac:dyDescent="0.35">
      <c r="A790">
        <v>789</v>
      </c>
      <c r="B790">
        <v>1</v>
      </c>
      <c r="C790">
        <v>3</v>
      </c>
      <c r="D790" t="s">
        <v>1099</v>
      </c>
      <c r="E790" t="s">
        <v>18</v>
      </c>
      <c r="F790">
        <v>1</v>
      </c>
      <c r="G790">
        <v>1</v>
      </c>
      <c r="H790">
        <v>2</v>
      </c>
      <c r="I790" t="s">
        <v>159</v>
      </c>
      <c r="J790">
        <v>20.574999999999999</v>
      </c>
      <c r="L790" t="s">
        <v>20</v>
      </c>
      <c r="M790">
        <v>4</v>
      </c>
      <c r="N790">
        <f>_xlfn.IFNA(VLOOKUP(D790,'[1]male names'!A:E,5,FALSE),0)</f>
        <v>0</v>
      </c>
      <c r="O790">
        <f>SUMIFS('[1]female names parantheses'!E:E,'[1]female names parantheses'!A:A,[1]Sheet1!D790)</f>
        <v>0</v>
      </c>
      <c r="P790">
        <f>_xlfn.IFNA(VLOOKUP(LEFT(K790,1),[1]top!$M$1:$N$8,2,FALSE),VLOOKUP(C790,[1]top!$N$10:$P$12,3,FALSE))</f>
        <v>0.19999999999999998</v>
      </c>
      <c r="Q790">
        <f t="shared" si="12"/>
        <v>0.5</v>
      </c>
    </row>
    <row r="791" spans="1:17" x14ac:dyDescent="0.35">
      <c r="A791">
        <v>790</v>
      </c>
      <c r="B791">
        <v>0</v>
      </c>
      <c r="C791">
        <v>1</v>
      </c>
      <c r="D791" t="s">
        <v>1100</v>
      </c>
      <c r="E791" t="s">
        <v>18</v>
      </c>
      <c r="F791">
        <v>46</v>
      </c>
      <c r="G791">
        <v>0</v>
      </c>
      <c r="H791">
        <v>0</v>
      </c>
      <c r="I791" t="s">
        <v>224</v>
      </c>
      <c r="J791">
        <v>79.2</v>
      </c>
      <c r="K791" s="1" t="s">
        <v>1101</v>
      </c>
      <c r="L791" t="s">
        <v>25</v>
      </c>
      <c r="M791">
        <v>2</v>
      </c>
      <c r="N791">
        <f>_xlfn.IFNA(VLOOKUP(D791,'[1]male names'!A:E,5,FALSE),0)</f>
        <v>0</v>
      </c>
      <c r="O791">
        <f>SUMIFS('[1]female names parantheses'!E:E,'[1]female names parantheses'!A:A,[1]Sheet1!D791)</f>
        <v>0</v>
      </c>
      <c r="P791">
        <f>_xlfn.IFNA(VLOOKUP(LEFT(K791,1),[1]top!$M$1:$N$8,2,FALSE),VLOOKUP(C791,[1]top!$N$10:$P$12,3,FALSE))</f>
        <v>0.6</v>
      </c>
      <c r="Q791" s="1">
        <f>82/275</f>
        <v>0.29818181818181816</v>
      </c>
    </row>
    <row r="792" spans="1:17" x14ac:dyDescent="0.35">
      <c r="A792">
        <v>791</v>
      </c>
      <c r="B792">
        <v>0</v>
      </c>
      <c r="C792">
        <v>3</v>
      </c>
      <c r="D792" t="s">
        <v>1102</v>
      </c>
      <c r="E792" t="s">
        <v>18</v>
      </c>
      <c r="G792">
        <v>0</v>
      </c>
      <c r="H792">
        <v>0</v>
      </c>
      <c r="I792">
        <v>12460</v>
      </c>
      <c r="J792">
        <v>7.75</v>
      </c>
      <c r="L792" t="s">
        <v>32</v>
      </c>
      <c r="M792">
        <v>1</v>
      </c>
      <c r="N792">
        <f>_xlfn.IFNA(VLOOKUP(D792,'[1]male names'!A:E,5,FALSE),0)</f>
        <v>0</v>
      </c>
      <c r="O792">
        <f>SUMIFS('[1]female names parantheses'!E:E,'[1]female names parantheses'!A:A,[1]Sheet1!D792)</f>
        <v>0</v>
      </c>
      <c r="P792">
        <f>_xlfn.IFNA(VLOOKUP(LEFT(K792,1),[1]top!$M$1:$N$8,2,FALSE),VLOOKUP(C792,[1]top!$N$10:$P$12,3,FALSE))</f>
        <v>0.19999999999999998</v>
      </c>
      <c r="Q792">
        <f t="shared" si="12"/>
        <v>0.5</v>
      </c>
    </row>
    <row r="793" spans="1:17" x14ac:dyDescent="0.35">
      <c r="A793">
        <v>792</v>
      </c>
      <c r="B793">
        <v>0</v>
      </c>
      <c r="C793">
        <v>2</v>
      </c>
      <c r="D793" t="s">
        <v>1103</v>
      </c>
      <c r="E793" t="s">
        <v>18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20</v>
      </c>
      <c r="M793">
        <v>2</v>
      </c>
      <c r="N793">
        <f>_xlfn.IFNA(VLOOKUP(D793,'[1]male names'!A:E,5,FALSE),0)</f>
        <v>0</v>
      </c>
      <c r="O793">
        <f>SUMIFS('[1]female names parantheses'!E:E,'[1]female names parantheses'!A:A,[1]Sheet1!D793)</f>
        <v>0</v>
      </c>
      <c r="P793">
        <f>_xlfn.IFNA(VLOOKUP(LEFT(K793,1),[1]top!$M$1:$N$8,2,FALSE),VLOOKUP(C793,[1]top!$N$10:$P$12,3,FALSE))</f>
        <v>0.3</v>
      </c>
      <c r="Q793">
        <f t="shared" si="12"/>
        <v>0.5</v>
      </c>
    </row>
    <row r="794" spans="1:17" x14ac:dyDescent="0.35">
      <c r="A794">
        <v>793</v>
      </c>
      <c r="B794">
        <v>0</v>
      </c>
      <c r="C794">
        <v>3</v>
      </c>
      <c r="D794" t="s">
        <v>1104</v>
      </c>
      <c r="E794" t="s">
        <v>22</v>
      </c>
      <c r="G794">
        <v>8</v>
      </c>
      <c r="H794">
        <v>2</v>
      </c>
      <c r="I794" t="s">
        <v>256</v>
      </c>
      <c r="J794">
        <v>69.55</v>
      </c>
      <c r="L794" t="s">
        <v>20</v>
      </c>
      <c r="M794">
        <v>11</v>
      </c>
      <c r="N794">
        <f>_xlfn.IFNA(VLOOKUP(D794,'[1]male names'!A:E,5,FALSE),0)</f>
        <v>0</v>
      </c>
      <c r="O794">
        <f>SUMIFS('[1]female names parantheses'!E:E,'[1]female names parantheses'!A:A,[1]Sheet1!D794)</f>
        <v>0</v>
      </c>
      <c r="P794">
        <f>_xlfn.IFNA(VLOOKUP(LEFT(K794,1),[1]top!$M$1:$N$8,2,FALSE),VLOOKUP(C794,[1]top!$N$10:$P$12,3,FALSE))</f>
        <v>0.19999999999999998</v>
      </c>
      <c r="Q794">
        <f t="shared" si="12"/>
        <v>0.5</v>
      </c>
    </row>
    <row r="795" spans="1:17" x14ac:dyDescent="0.35">
      <c r="A795">
        <v>794</v>
      </c>
      <c r="B795">
        <v>0</v>
      </c>
      <c r="C795">
        <v>1</v>
      </c>
      <c r="D795" t="s">
        <v>1105</v>
      </c>
      <c r="E795" t="s">
        <v>18</v>
      </c>
      <c r="G795">
        <v>0</v>
      </c>
      <c r="H795">
        <v>0</v>
      </c>
      <c r="I795" t="s">
        <v>1106</v>
      </c>
      <c r="J795">
        <v>30.695799999999998</v>
      </c>
      <c r="L795" t="s">
        <v>25</v>
      </c>
      <c r="M795">
        <v>1</v>
      </c>
      <c r="N795">
        <f>_xlfn.IFNA(VLOOKUP(D795,'[1]male names'!A:E,5,FALSE),0)</f>
        <v>0</v>
      </c>
      <c r="O795">
        <f>SUMIFS('[1]female names parantheses'!E:E,'[1]female names parantheses'!A:A,[1]Sheet1!D795)</f>
        <v>0</v>
      </c>
      <c r="P795">
        <f>_xlfn.IFNA(VLOOKUP(LEFT(K795,1),[1]top!$M$1:$N$8,2,FALSE),VLOOKUP(C795,[1]top!$N$10:$P$12,3,FALSE))</f>
        <v>0.49999999999999989</v>
      </c>
      <c r="Q795">
        <f t="shared" si="12"/>
        <v>0.5</v>
      </c>
    </row>
    <row r="796" spans="1:17" x14ac:dyDescent="0.35">
      <c r="A796">
        <v>795</v>
      </c>
      <c r="B796">
        <v>0</v>
      </c>
      <c r="C796">
        <v>3</v>
      </c>
      <c r="D796" t="s">
        <v>1107</v>
      </c>
      <c r="E796" t="s">
        <v>18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20</v>
      </c>
      <c r="M796">
        <v>1</v>
      </c>
      <c r="N796">
        <f>_xlfn.IFNA(VLOOKUP(D796,'[1]male names'!A:E,5,FALSE),0)</f>
        <v>0</v>
      </c>
      <c r="O796">
        <f>SUMIFS('[1]female names parantheses'!E:E,'[1]female names parantheses'!A:A,[1]Sheet1!D796)</f>
        <v>0</v>
      </c>
      <c r="P796">
        <f>_xlfn.IFNA(VLOOKUP(LEFT(K796,1),[1]top!$M$1:$N$8,2,FALSE),VLOOKUP(C796,[1]top!$N$10:$P$12,3,FALSE))</f>
        <v>0.19999999999999998</v>
      </c>
      <c r="Q796">
        <f t="shared" si="12"/>
        <v>0.5</v>
      </c>
    </row>
    <row r="797" spans="1:17" x14ac:dyDescent="0.35">
      <c r="A797">
        <v>796</v>
      </c>
      <c r="B797">
        <v>0</v>
      </c>
      <c r="C797">
        <v>2</v>
      </c>
      <c r="D797" t="s">
        <v>1108</v>
      </c>
      <c r="E797" t="s">
        <v>18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20</v>
      </c>
      <c r="M797">
        <v>1</v>
      </c>
      <c r="N797">
        <f>_xlfn.IFNA(VLOOKUP(D797,'[1]male names'!A:E,5,FALSE),0)</f>
        <v>0</v>
      </c>
      <c r="O797">
        <f>SUMIFS('[1]female names parantheses'!E:E,'[1]female names parantheses'!A:A,[1]Sheet1!D797)</f>
        <v>0</v>
      </c>
      <c r="P797">
        <f>_xlfn.IFNA(VLOOKUP(LEFT(K797,1),[1]top!$M$1:$N$8,2,FALSE),VLOOKUP(C797,[1]top!$N$10:$P$12,3,FALSE))</f>
        <v>0.3</v>
      </c>
      <c r="Q797">
        <f t="shared" si="12"/>
        <v>0.5</v>
      </c>
    </row>
    <row r="798" spans="1:17" x14ac:dyDescent="0.35">
      <c r="A798">
        <v>797</v>
      </c>
      <c r="B798">
        <v>1</v>
      </c>
      <c r="C798">
        <v>1</v>
      </c>
      <c r="D798" t="s">
        <v>1109</v>
      </c>
      <c r="E798" t="s">
        <v>22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1110</v>
      </c>
      <c r="L798" t="s">
        <v>20</v>
      </c>
      <c r="M798">
        <v>1</v>
      </c>
      <c r="N798">
        <f>_xlfn.IFNA(VLOOKUP(D798,'[1]male names'!A:E,5,FALSE),0)</f>
        <v>0</v>
      </c>
      <c r="O798">
        <f>SUMIFS('[1]female names parantheses'!E:E,'[1]female names parantheses'!A:A,[1]Sheet1!D798)</f>
        <v>0</v>
      </c>
      <c r="P798">
        <f>_xlfn.IFNA(VLOOKUP(LEFT(K798,1),[1]top!$M$1:$N$8,2,FALSE),VLOOKUP(C798,[1]top!$N$10:$P$12,3,FALSE))</f>
        <v>0.4</v>
      </c>
      <c r="Q798">
        <f t="shared" si="12"/>
        <v>5.3797468354430382E-2</v>
      </c>
    </row>
    <row r="799" spans="1:17" x14ac:dyDescent="0.35">
      <c r="A799">
        <v>798</v>
      </c>
      <c r="B799">
        <v>1</v>
      </c>
      <c r="C799">
        <v>3</v>
      </c>
      <c r="D799" t="s">
        <v>1111</v>
      </c>
      <c r="E799" t="s">
        <v>22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20</v>
      </c>
      <c r="M799">
        <v>1</v>
      </c>
      <c r="N799">
        <f>_xlfn.IFNA(VLOOKUP(D799,'[1]male names'!A:E,5,FALSE),0)</f>
        <v>0</v>
      </c>
      <c r="O799">
        <f>SUMIFS('[1]female names parantheses'!E:E,'[1]female names parantheses'!A:A,[1]Sheet1!D799)</f>
        <v>0</v>
      </c>
      <c r="P799">
        <f>_xlfn.IFNA(VLOOKUP(LEFT(K799,1),[1]top!$M$1:$N$8,2,FALSE),VLOOKUP(C799,[1]top!$N$10:$P$12,3,FALSE))</f>
        <v>0.19999999999999998</v>
      </c>
      <c r="Q799">
        <f t="shared" si="12"/>
        <v>0.5</v>
      </c>
    </row>
    <row r="800" spans="1:17" x14ac:dyDescent="0.35">
      <c r="A800">
        <v>799</v>
      </c>
      <c r="B800">
        <v>0</v>
      </c>
      <c r="C800">
        <v>3</v>
      </c>
      <c r="D800" t="s">
        <v>1112</v>
      </c>
      <c r="E800" t="s">
        <v>18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25</v>
      </c>
      <c r="M800">
        <v>1</v>
      </c>
      <c r="N800">
        <f>_xlfn.IFNA(VLOOKUP(D800,'[1]male names'!A:E,5,FALSE),0)</f>
        <v>0</v>
      </c>
      <c r="O800">
        <f>SUMIFS('[1]female names parantheses'!E:E,'[1]female names parantheses'!A:A,[1]Sheet1!D800)</f>
        <v>0</v>
      </c>
      <c r="P800">
        <f>_xlfn.IFNA(VLOOKUP(LEFT(K800,1),[1]top!$M$1:$N$8,2,FALSE),VLOOKUP(C800,[1]top!$N$10:$P$12,3,FALSE))</f>
        <v>0.19999999999999998</v>
      </c>
      <c r="Q800">
        <f t="shared" si="12"/>
        <v>0.5</v>
      </c>
    </row>
    <row r="801" spans="1:17" x14ac:dyDescent="0.35">
      <c r="A801">
        <v>800</v>
      </c>
      <c r="B801">
        <v>0</v>
      </c>
      <c r="C801">
        <v>3</v>
      </c>
      <c r="D801" t="s">
        <v>1113</v>
      </c>
      <c r="E801" t="s">
        <v>22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20</v>
      </c>
      <c r="M801">
        <v>3</v>
      </c>
      <c r="N801">
        <f>_xlfn.IFNA(VLOOKUP(D801,'[1]male names'!A:E,5,FALSE),0)</f>
        <v>0</v>
      </c>
      <c r="O801">
        <f>SUMIFS('[1]female names parantheses'!E:E,'[1]female names parantheses'!A:A,[1]Sheet1!D801)</f>
        <v>1</v>
      </c>
      <c r="P801">
        <f>_xlfn.IFNA(VLOOKUP(LEFT(K801,1),[1]top!$M$1:$N$8,2,FALSE),VLOOKUP(C801,[1]top!$N$10:$P$12,3,FALSE))</f>
        <v>0.19999999999999998</v>
      </c>
      <c r="Q801">
        <f t="shared" si="12"/>
        <v>0.5</v>
      </c>
    </row>
    <row r="802" spans="1:17" x14ac:dyDescent="0.35">
      <c r="A802">
        <v>801</v>
      </c>
      <c r="B802">
        <v>0</v>
      </c>
      <c r="C802">
        <v>2</v>
      </c>
      <c r="D802" t="s">
        <v>1114</v>
      </c>
      <c r="E802" t="s">
        <v>18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20</v>
      </c>
      <c r="M802">
        <v>2</v>
      </c>
      <c r="N802">
        <f>_xlfn.IFNA(VLOOKUP(D802,'[1]male names'!A:E,5,FALSE),0)</f>
        <v>0</v>
      </c>
      <c r="O802">
        <f>SUMIFS('[1]female names parantheses'!E:E,'[1]female names parantheses'!A:A,[1]Sheet1!D802)</f>
        <v>0</v>
      </c>
      <c r="P802">
        <f>_xlfn.IFNA(VLOOKUP(LEFT(K802,1),[1]top!$M$1:$N$8,2,FALSE),VLOOKUP(C802,[1]top!$N$10:$P$12,3,FALSE))</f>
        <v>0.3</v>
      </c>
      <c r="Q802">
        <f t="shared" si="12"/>
        <v>0.5</v>
      </c>
    </row>
    <row r="803" spans="1:17" x14ac:dyDescent="0.35">
      <c r="A803">
        <v>802</v>
      </c>
      <c r="B803">
        <v>1</v>
      </c>
      <c r="C803">
        <v>2</v>
      </c>
      <c r="D803" t="s">
        <v>1115</v>
      </c>
      <c r="E803" t="s">
        <v>22</v>
      </c>
      <c r="F803">
        <v>31</v>
      </c>
      <c r="G803">
        <v>1</v>
      </c>
      <c r="H803">
        <v>1</v>
      </c>
      <c r="I803" t="s">
        <v>366</v>
      </c>
      <c r="J803">
        <v>26.25</v>
      </c>
      <c r="L803" t="s">
        <v>20</v>
      </c>
      <c r="M803">
        <v>3</v>
      </c>
      <c r="N803">
        <f>_xlfn.IFNA(VLOOKUP(D803,'[1]male names'!A:E,5,FALSE),0)</f>
        <v>0</v>
      </c>
      <c r="O803">
        <f>SUMIFS('[1]female names parantheses'!E:E,'[1]female names parantheses'!A:A,[1]Sheet1!D803)</f>
        <v>1</v>
      </c>
      <c r="P803">
        <f>_xlfn.IFNA(VLOOKUP(LEFT(K803,1),[1]top!$M$1:$N$8,2,FALSE),VLOOKUP(C803,[1]top!$N$10:$P$12,3,FALSE))</f>
        <v>0.3</v>
      </c>
      <c r="Q803">
        <f t="shared" si="12"/>
        <v>0.5</v>
      </c>
    </row>
    <row r="804" spans="1:17" x14ac:dyDescent="0.35">
      <c r="A804">
        <v>803</v>
      </c>
      <c r="B804">
        <v>1</v>
      </c>
      <c r="C804">
        <v>1</v>
      </c>
      <c r="D804" t="s">
        <v>1116</v>
      </c>
      <c r="E804" t="s">
        <v>18</v>
      </c>
      <c r="F804">
        <v>11</v>
      </c>
      <c r="G804">
        <v>1</v>
      </c>
      <c r="H804">
        <v>2</v>
      </c>
      <c r="I804">
        <v>113760</v>
      </c>
      <c r="J804">
        <v>120</v>
      </c>
      <c r="K804" s="1" t="s">
        <v>583</v>
      </c>
      <c r="L804" t="s">
        <v>20</v>
      </c>
      <c r="M804">
        <v>4</v>
      </c>
      <c r="N804">
        <f>_xlfn.IFNA(VLOOKUP(D804,'[1]male names'!A:E,5,FALSE),0)</f>
        <v>0</v>
      </c>
      <c r="O804">
        <f>SUMIFS('[1]female names parantheses'!E:E,'[1]female names parantheses'!A:A,[1]Sheet1!D804)</f>
        <v>0</v>
      </c>
      <c r="P804">
        <f>_xlfn.IFNA(VLOOKUP(LEFT(K804,1),[1]top!$M$1:$N$8,2,FALSE),VLOOKUP(C804,[1]top!$N$10:$P$12,3,FALSE))</f>
        <v>0.6</v>
      </c>
      <c r="Q804" s="1">
        <f>96/275</f>
        <v>0.34909090909090912</v>
      </c>
    </row>
    <row r="805" spans="1:17" x14ac:dyDescent="0.35">
      <c r="A805">
        <v>804</v>
      </c>
      <c r="B805">
        <v>1</v>
      </c>
      <c r="C805">
        <v>3</v>
      </c>
      <c r="D805" t="s">
        <v>1117</v>
      </c>
      <c r="E805" t="s">
        <v>18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25</v>
      </c>
      <c r="M805">
        <v>2</v>
      </c>
      <c r="N805">
        <f>_xlfn.IFNA(VLOOKUP(D805,'[1]male names'!A:E,5,FALSE),0)</f>
        <v>0</v>
      </c>
      <c r="O805">
        <f>SUMIFS('[1]female names parantheses'!E:E,'[1]female names parantheses'!A:A,[1]Sheet1!D805)</f>
        <v>0</v>
      </c>
      <c r="P805">
        <f>_xlfn.IFNA(VLOOKUP(LEFT(K805,1),[1]top!$M$1:$N$8,2,FALSE),VLOOKUP(C805,[1]top!$N$10:$P$12,3,FALSE))</f>
        <v>0.19999999999999998</v>
      </c>
      <c r="Q805">
        <f t="shared" si="12"/>
        <v>0.5</v>
      </c>
    </row>
    <row r="806" spans="1:17" x14ac:dyDescent="0.35">
      <c r="A806">
        <v>805</v>
      </c>
      <c r="B806">
        <v>1</v>
      </c>
      <c r="C806">
        <v>3</v>
      </c>
      <c r="D806" t="s">
        <v>1118</v>
      </c>
      <c r="E806" t="s">
        <v>18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20</v>
      </c>
      <c r="M806">
        <v>1</v>
      </c>
      <c r="N806">
        <f>_xlfn.IFNA(VLOOKUP(D806,'[1]male names'!A:E,5,FALSE),0)</f>
        <v>0</v>
      </c>
      <c r="O806">
        <f>SUMIFS('[1]female names parantheses'!E:E,'[1]female names parantheses'!A:A,[1]Sheet1!D806)</f>
        <v>0</v>
      </c>
      <c r="P806">
        <f>_xlfn.IFNA(VLOOKUP(LEFT(K806,1),[1]top!$M$1:$N$8,2,FALSE),VLOOKUP(C806,[1]top!$N$10:$P$12,3,FALSE))</f>
        <v>0.19999999999999998</v>
      </c>
      <c r="Q806">
        <f t="shared" si="12"/>
        <v>0.5</v>
      </c>
    </row>
    <row r="807" spans="1:17" x14ac:dyDescent="0.35">
      <c r="A807">
        <v>806</v>
      </c>
      <c r="B807">
        <v>0</v>
      </c>
      <c r="C807">
        <v>3</v>
      </c>
      <c r="D807" t="s">
        <v>1119</v>
      </c>
      <c r="E807" t="s">
        <v>18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20</v>
      </c>
      <c r="M807">
        <v>1</v>
      </c>
      <c r="N807">
        <f>_xlfn.IFNA(VLOOKUP(D807,'[1]male names'!A:E,5,FALSE),0)</f>
        <v>0</v>
      </c>
      <c r="O807">
        <f>SUMIFS('[1]female names parantheses'!E:E,'[1]female names parantheses'!A:A,[1]Sheet1!D807)</f>
        <v>0</v>
      </c>
      <c r="P807">
        <f>_xlfn.IFNA(VLOOKUP(LEFT(K807,1),[1]top!$M$1:$N$8,2,FALSE),VLOOKUP(C807,[1]top!$N$10:$P$12,3,FALSE))</f>
        <v>0.19999999999999998</v>
      </c>
      <c r="Q807">
        <f t="shared" si="12"/>
        <v>0.5</v>
      </c>
    </row>
    <row r="808" spans="1:17" x14ac:dyDescent="0.35">
      <c r="A808">
        <v>807</v>
      </c>
      <c r="B808">
        <v>0</v>
      </c>
      <c r="C808">
        <v>1</v>
      </c>
      <c r="D808" t="s">
        <v>1120</v>
      </c>
      <c r="E808" t="s">
        <v>18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1121</v>
      </c>
      <c r="L808" t="s">
        <v>20</v>
      </c>
      <c r="M808">
        <v>1</v>
      </c>
      <c r="N808">
        <f>_xlfn.IFNA(VLOOKUP(D808,'[1]male names'!A:E,5,FALSE),0)</f>
        <v>0</v>
      </c>
      <c r="O808">
        <f>SUMIFS('[1]female names parantheses'!E:E,'[1]female names parantheses'!A:A,[1]Sheet1!D808)</f>
        <v>0</v>
      </c>
      <c r="P808">
        <f>_xlfn.IFNA(VLOOKUP(LEFT(K808,1),[1]top!$M$1:$N$8,2,FALSE),VLOOKUP(C808,[1]top!$N$10:$P$12,3,FALSE))</f>
        <v>0.7</v>
      </c>
      <c r="Q808">
        <f t="shared" si="12"/>
        <v>0.12328767123287671</v>
      </c>
    </row>
    <row r="809" spans="1:17" x14ac:dyDescent="0.35">
      <c r="A809">
        <v>808</v>
      </c>
      <c r="B809">
        <v>0</v>
      </c>
      <c r="C809">
        <v>3</v>
      </c>
      <c r="D809" t="s">
        <v>1122</v>
      </c>
      <c r="E809" t="s">
        <v>22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20</v>
      </c>
      <c r="M809">
        <v>1</v>
      </c>
      <c r="N809">
        <f>_xlfn.IFNA(VLOOKUP(D809,'[1]male names'!A:E,5,FALSE),0)</f>
        <v>0</v>
      </c>
      <c r="O809">
        <f>SUMIFS('[1]female names parantheses'!E:E,'[1]female names parantheses'!A:A,[1]Sheet1!D809)</f>
        <v>0</v>
      </c>
      <c r="P809">
        <f>_xlfn.IFNA(VLOOKUP(LEFT(K809,1),[1]top!$M$1:$N$8,2,FALSE),VLOOKUP(C809,[1]top!$N$10:$P$12,3,FALSE))</f>
        <v>0.19999999999999998</v>
      </c>
      <c r="Q809">
        <f t="shared" si="12"/>
        <v>0.5</v>
      </c>
    </row>
    <row r="810" spans="1:17" x14ac:dyDescent="0.35">
      <c r="A810">
        <v>809</v>
      </c>
      <c r="B810">
        <v>0</v>
      </c>
      <c r="C810">
        <v>2</v>
      </c>
      <c r="D810" t="s">
        <v>1123</v>
      </c>
      <c r="E810" t="s">
        <v>18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20</v>
      </c>
      <c r="M810">
        <v>1</v>
      </c>
      <c r="N810">
        <f>_xlfn.IFNA(VLOOKUP(D810,'[1]male names'!A:E,5,FALSE),0)</f>
        <v>0</v>
      </c>
      <c r="O810">
        <f>SUMIFS('[1]female names parantheses'!E:E,'[1]female names parantheses'!A:A,[1]Sheet1!D810)</f>
        <v>0</v>
      </c>
      <c r="P810">
        <f>_xlfn.IFNA(VLOOKUP(LEFT(K810,1),[1]top!$M$1:$N$8,2,FALSE),VLOOKUP(C810,[1]top!$N$10:$P$12,3,FALSE))</f>
        <v>0.3</v>
      </c>
      <c r="Q810">
        <f t="shared" si="12"/>
        <v>0.5</v>
      </c>
    </row>
    <row r="811" spans="1:17" x14ac:dyDescent="0.35">
      <c r="A811">
        <v>810</v>
      </c>
      <c r="B811">
        <v>1</v>
      </c>
      <c r="C811">
        <v>1</v>
      </c>
      <c r="D811" t="s">
        <v>1124</v>
      </c>
      <c r="E811" t="s">
        <v>22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1019</v>
      </c>
      <c r="L811" t="s">
        <v>20</v>
      </c>
      <c r="M811">
        <v>2</v>
      </c>
      <c r="N811">
        <f>_xlfn.IFNA(VLOOKUP(D811,'[1]male names'!A:E,5,FALSE),0)</f>
        <v>0</v>
      </c>
      <c r="O811">
        <f>SUMIFS('[1]female names parantheses'!E:E,'[1]female names parantheses'!A:A,[1]Sheet1!D811)</f>
        <v>1</v>
      </c>
      <c r="P811">
        <f>_xlfn.IFNA(VLOOKUP(LEFT(K811,1),[1]top!$M$1:$N$8,2,FALSE),VLOOKUP(C811,[1]top!$N$10:$P$12,3,FALSE))</f>
        <v>0.3</v>
      </c>
      <c r="Q811">
        <f t="shared" si="12"/>
        <v>0.9</v>
      </c>
    </row>
    <row r="812" spans="1:17" x14ac:dyDescent="0.35">
      <c r="A812">
        <v>811</v>
      </c>
      <c r="B812">
        <v>0</v>
      </c>
      <c r="C812">
        <v>3</v>
      </c>
      <c r="D812" t="s">
        <v>1125</v>
      </c>
      <c r="E812" t="s">
        <v>18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20</v>
      </c>
      <c r="M812">
        <v>1</v>
      </c>
      <c r="N812">
        <f>_xlfn.IFNA(VLOOKUP(D812,'[1]male names'!A:E,5,FALSE),0)</f>
        <v>0</v>
      </c>
      <c r="O812">
        <f>SUMIFS('[1]female names parantheses'!E:E,'[1]female names parantheses'!A:A,[1]Sheet1!D812)</f>
        <v>0</v>
      </c>
      <c r="P812">
        <f>_xlfn.IFNA(VLOOKUP(LEFT(K812,1),[1]top!$M$1:$N$8,2,FALSE),VLOOKUP(C812,[1]top!$N$10:$P$12,3,FALSE))</f>
        <v>0.19999999999999998</v>
      </c>
      <c r="Q812">
        <f t="shared" si="12"/>
        <v>0.5</v>
      </c>
    </row>
    <row r="813" spans="1:17" x14ac:dyDescent="0.35">
      <c r="A813">
        <v>812</v>
      </c>
      <c r="B813">
        <v>0</v>
      </c>
      <c r="C813">
        <v>3</v>
      </c>
      <c r="D813" t="s">
        <v>1126</v>
      </c>
      <c r="E813" t="s">
        <v>18</v>
      </c>
      <c r="F813">
        <v>39</v>
      </c>
      <c r="G813">
        <v>0</v>
      </c>
      <c r="H813">
        <v>0</v>
      </c>
      <c r="I813" t="s">
        <v>815</v>
      </c>
      <c r="J813">
        <v>24.15</v>
      </c>
      <c r="L813" t="s">
        <v>20</v>
      </c>
      <c r="M813">
        <v>3</v>
      </c>
      <c r="N813">
        <f>_xlfn.IFNA(VLOOKUP(D813,'[1]male names'!A:E,5,FALSE),0)</f>
        <v>0</v>
      </c>
      <c r="O813">
        <f>SUMIFS('[1]female names parantheses'!E:E,'[1]female names parantheses'!A:A,[1]Sheet1!D813)</f>
        <v>0</v>
      </c>
      <c r="P813">
        <f>_xlfn.IFNA(VLOOKUP(LEFT(K813,1),[1]top!$M$1:$N$8,2,FALSE),VLOOKUP(C813,[1]top!$N$10:$P$12,3,FALSE))</f>
        <v>0.19999999999999998</v>
      </c>
      <c r="Q813">
        <f t="shared" si="12"/>
        <v>0.5</v>
      </c>
    </row>
    <row r="814" spans="1:17" x14ac:dyDescent="0.35">
      <c r="A814">
        <v>813</v>
      </c>
      <c r="B814">
        <v>0</v>
      </c>
      <c r="C814">
        <v>2</v>
      </c>
      <c r="D814" t="s">
        <v>1127</v>
      </c>
      <c r="E814" t="s">
        <v>18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20</v>
      </c>
      <c r="M814">
        <v>1</v>
      </c>
      <c r="N814">
        <f>_xlfn.IFNA(VLOOKUP(D814,'[1]male names'!A:E,5,FALSE),0)</f>
        <v>0</v>
      </c>
      <c r="O814">
        <f>SUMIFS('[1]female names parantheses'!E:E,'[1]female names parantheses'!A:A,[1]Sheet1!D814)</f>
        <v>0</v>
      </c>
      <c r="P814">
        <f>_xlfn.IFNA(VLOOKUP(LEFT(K814,1),[1]top!$M$1:$N$8,2,FALSE),VLOOKUP(C814,[1]top!$N$10:$P$12,3,FALSE))</f>
        <v>0.3</v>
      </c>
      <c r="Q814">
        <f t="shared" si="12"/>
        <v>0.5</v>
      </c>
    </row>
    <row r="815" spans="1:17" x14ac:dyDescent="0.35">
      <c r="A815">
        <v>814</v>
      </c>
      <c r="B815">
        <v>0</v>
      </c>
      <c r="C815">
        <v>3</v>
      </c>
      <c r="D815" t="s">
        <v>1128</v>
      </c>
      <c r="E815" t="s">
        <v>22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20</v>
      </c>
      <c r="M815">
        <v>7</v>
      </c>
      <c r="N815">
        <f>_xlfn.IFNA(VLOOKUP(D815,'[1]male names'!A:E,5,FALSE),0)</f>
        <v>0</v>
      </c>
      <c r="O815">
        <f>SUMIFS('[1]female names parantheses'!E:E,'[1]female names parantheses'!A:A,[1]Sheet1!D815)</f>
        <v>0</v>
      </c>
      <c r="P815">
        <f>_xlfn.IFNA(VLOOKUP(LEFT(K815,1),[1]top!$M$1:$N$8,2,FALSE),VLOOKUP(C815,[1]top!$N$10:$P$12,3,FALSE))</f>
        <v>0.19999999999999998</v>
      </c>
      <c r="Q815">
        <f t="shared" si="12"/>
        <v>0.5</v>
      </c>
    </row>
    <row r="816" spans="1:17" x14ac:dyDescent="0.35">
      <c r="A816">
        <v>815</v>
      </c>
      <c r="B816">
        <v>0</v>
      </c>
      <c r="C816">
        <v>3</v>
      </c>
      <c r="D816" t="s">
        <v>1129</v>
      </c>
      <c r="E816" t="s">
        <v>18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20</v>
      </c>
      <c r="M816">
        <v>1</v>
      </c>
      <c r="N816">
        <f>_xlfn.IFNA(VLOOKUP(D816,'[1]male names'!A:E,5,FALSE),0)</f>
        <v>0</v>
      </c>
      <c r="O816">
        <f>SUMIFS('[1]female names parantheses'!E:E,'[1]female names parantheses'!A:A,[1]Sheet1!D816)</f>
        <v>0</v>
      </c>
      <c r="P816">
        <f>_xlfn.IFNA(VLOOKUP(LEFT(K816,1),[1]top!$M$1:$N$8,2,FALSE),VLOOKUP(C816,[1]top!$N$10:$P$12,3,FALSE))</f>
        <v>0.19999999999999998</v>
      </c>
      <c r="Q816">
        <f t="shared" si="12"/>
        <v>0.5</v>
      </c>
    </row>
    <row r="817" spans="1:17" x14ac:dyDescent="0.35">
      <c r="A817">
        <v>816</v>
      </c>
      <c r="B817">
        <v>0</v>
      </c>
      <c r="C817">
        <v>1</v>
      </c>
      <c r="D817" t="s">
        <v>1130</v>
      </c>
      <c r="E817" t="s">
        <v>18</v>
      </c>
      <c r="G817">
        <v>0</v>
      </c>
      <c r="H817">
        <v>0</v>
      </c>
      <c r="I817">
        <v>112058</v>
      </c>
      <c r="J817">
        <v>0</v>
      </c>
      <c r="K817" t="s">
        <v>1131</v>
      </c>
      <c r="L817" t="s">
        <v>20</v>
      </c>
      <c r="M817">
        <v>2</v>
      </c>
      <c r="N817">
        <f>_xlfn.IFNA(VLOOKUP(D817,'[1]male names'!A:E,5,FALSE),0)</f>
        <v>0</v>
      </c>
      <c r="O817">
        <f>SUMIFS('[1]female names parantheses'!E:E,'[1]female names parantheses'!A:A,[1]Sheet1!D817)</f>
        <v>0</v>
      </c>
      <c r="P817">
        <f>_xlfn.IFNA(VLOOKUP(LEFT(K817,1),[1]top!$M$1:$N$8,2,FALSE),VLOOKUP(C817,[1]top!$N$10:$P$12,3,FALSE))</f>
        <v>0.6</v>
      </c>
      <c r="Q817">
        <f t="shared" si="12"/>
        <v>0.37090909090909091</v>
      </c>
    </row>
    <row r="818" spans="1:17" x14ac:dyDescent="0.35">
      <c r="A818">
        <v>817</v>
      </c>
      <c r="B818">
        <v>0</v>
      </c>
      <c r="C818">
        <v>3</v>
      </c>
      <c r="D818" t="s">
        <v>1132</v>
      </c>
      <c r="E818" t="s">
        <v>22</v>
      </c>
      <c r="F818">
        <v>23</v>
      </c>
      <c r="G818">
        <v>0</v>
      </c>
      <c r="H818">
        <v>0</v>
      </c>
      <c r="I818" t="s">
        <v>1133</v>
      </c>
      <c r="J818">
        <v>7.9249999999999998</v>
      </c>
      <c r="L818" t="s">
        <v>20</v>
      </c>
      <c r="M818">
        <v>1</v>
      </c>
      <c r="N818">
        <f>_xlfn.IFNA(VLOOKUP(D818,'[1]male names'!A:E,5,FALSE),0)</f>
        <v>0</v>
      </c>
      <c r="O818">
        <f>SUMIFS('[1]female names parantheses'!E:E,'[1]female names parantheses'!A:A,[1]Sheet1!D818)</f>
        <v>0</v>
      </c>
      <c r="P818">
        <f>_xlfn.IFNA(VLOOKUP(LEFT(K818,1),[1]top!$M$1:$N$8,2,FALSE),VLOOKUP(C818,[1]top!$N$10:$P$12,3,FALSE))</f>
        <v>0.19999999999999998</v>
      </c>
      <c r="Q818">
        <f t="shared" si="12"/>
        <v>0.5</v>
      </c>
    </row>
    <row r="819" spans="1:17" x14ac:dyDescent="0.35">
      <c r="A819">
        <v>818</v>
      </c>
      <c r="B819">
        <v>0</v>
      </c>
      <c r="C819">
        <v>2</v>
      </c>
      <c r="D819" t="s">
        <v>1134</v>
      </c>
      <c r="E819" t="s">
        <v>18</v>
      </c>
      <c r="F819">
        <v>31</v>
      </c>
      <c r="G819">
        <v>1</v>
      </c>
      <c r="H819">
        <v>1</v>
      </c>
      <c r="I819" t="s">
        <v>1135</v>
      </c>
      <c r="J819">
        <v>37.004199999999997</v>
      </c>
      <c r="L819" t="s">
        <v>25</v>
      </c>
      <c r="M819">
        <v>3</v>
      </c>
      <c r="N819">
        <f>_xlfn.IFNA(VLOOKUP(D819,'[1]male names'!A:E,5,FALSE),0)</f>
        <v>1</v>
      </c>
      <c r="O819">
        <f>SUMIFS('[1]female names parantheses'!E:E,'[1]female names parantheses'!A:A,[1]Sheet1!D819)</f>
        <v>0</v>
      </c>
      <c r="P819">
        <f>_xlfn.IFNA(VLOOKUP(LEFT(K819,1),[1]top!$M$1:$N$8,2,FALSE),VLOOKUP(C819,[1]top!$N$10:$P$12,3,FALSE))</f>
        <v>0.3</v>
      </c>
      <c r="Q819">
        <f t="shared" si="12"/>
        <v>0.5</v>
      </c>
    </row>
    <row r="820" spans="1:17" x14ac:dyDescent="0.35">
      <c r="A820">
        <v>819</v>
      </c>
      <c r="B820">
        <v>0</v>
      </c>
      <c r="C820">
        <v>3</v>
      </c>
      <c r="D820" t="s">
        <v>1136</v>
      </c>
      <c r="E820" t="s">
        <v>18</v>
      </c>
      <c r="F820">
        <v>43</v>
      </c>
      <c r="G820">
        <v>0</v>
      </c>
      <c r="H820">
        <v>0</v>
      </c>
      <c r="I820" t="s">
        <v>1137</v>
      </c>
      <c r="J820">
        <v>6.45</v>
      </c>
      <c r="L820" t="s">
        <v>20</v>
      </c>
      <c r="M820">
        <v>1</v>
      </c>
      <c r="N820">
        <f>_xlfn.IFNA(VLOOKUP(D820,'[1]male names'!A:E,5,FALSE),0)</f>
        <v>0</v>
      </c>
      <c r="O820">
        <f>SUMIFS('[1]female names parantheses'!E:E,'[1]female names parantheses'!A:A,[1]Sheet1!D820)</f>
        <v>0</v>
      </c>
      <c r="P820">
        <f>_xlfn.IFNA(VLOOKUP(LEFT(K820,1),[1]top!$M$1:$N$8,2,FALSE),VLOOKUP(C820,[1]top!$N$10:$P$12,3,FALSE))</f>
        <v>0.19999999999999998</v>
      </c>
      <c r="Q820">
        <f t="shared" si="12"/>
        <v>0.5</v>
      </c>
    </row>
    <row r="821" spans="1:17" x14ac:dyDescent="0.35">
      <c r="A821">
        <v>820</v>
      </c>
      <c r="B821">
        <v>0</v>
      </c>
      <c r="C821">
        <v>3</v>
      </c>
      <c r="D821" t="s">
        <v>1138</v>
      </c>
      <c r="E821" t="s">
        <v>18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20</v>
      </c>
      <c r="M821">
        <v>6</v>
      </c>
      <c r="N821">
        <f>_xlfn.IFNA(VLOOKUP(D821,'[1]male names'!A:E,5,FALSE),0)</f>
        <v>0</v>
      </c>
      <c r="O821">
        <f>SUMIFS('[1]female names parantheses'!E:E,'[1]female names parantheses'!A:A,[1]Sheet1!D821)</f>
        <v>0</v>
      </c>
      <c r="P821">
        <f>_xlfn.IFNA(VLOOKUP(LEFT(K821,1),[1]top!$M$1:$N$8,2,FALSE),VLOOKUP(C821,[1]top!$N$10:$P$12,3,FALSE))</f>
        <v>0.19999999999999998</v>
      </c>
      <c r="Q821">
        <f t="shared" si="12"/>
        <v>0.5</v>
      </c>
    </row>
    <row r="822" spans="1:17" x14ac:dyDescent="0.35">
      <c r="A822">
        <v>821</v>
      </c>
      <c r="B822">
        <v>1</v>
      </c>
      <c r="C822">
        <v>1</v>
      </c>
      <c r="D822" t="s">
        <v>1139</v>
      </c>
      <c r="E822" t="s">
        <v>22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1140</v>
      </c>
      <c r="L822" t="s">
        <v>20</v>
      </c>
      <c r="M822">
        <v>4</v>
      </c>
      <c r="N822">
        <f>_xlfn.IFNA(VLOOKUP(D822,'[1]male names'!A:E,5,FALSE),0)</f>
        <v>0</v>
      </c>
      <c r="O822">
        <f>SUMIFS('[1]female names parantheses'!E:E,'[1]female names parantheses'!A:A,[1]Sheet1!D822)</f>
        <v>1</v>
      </c>
      <c r="P822">
        <f>_xlfn.IFNA(VLOOKUP(LEFT(K822,1),[1]top!$M$1:$N$8,2,FALSE),VLOOKUP(C822,[1]top!$N$10:$P$12,3,FALSE))</f>
        <v>0.6</v>
      </c>
      <c r="Q822">
        <f t="shared" si="12"/>
        <v>0.25090909090909091</v>
      </c>
    </row>
    <row r="823" spans="1:17" x14ac:dyDescent="0.35">
      <c r="A823">
        <v>822</v>
      </c>
      <c r="B823">
        <v>1</v>
      </c>
      <c r="C823">
        <v>3</v>
      </c>
      <c r="D823" t="s">
        <v>1141</v>
      </c>
      <c r="E823" t="s">
        <v>18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20</v>
      </c>
      <c r="M823">
        <v>1</v>
      </c>
      <c r="N823">
        <f>_xlfn.IFNA(VLOOKUP(D823,'[1]male names'!A:E,5,FALSE),0)</f>
        <v>0</v>
      </c>
      <c r="O823">
        <f>SUMIFS('[1]female names parantheses'!E:E,'[1]female names parantheses'!A:A,[1]Sheet1!D823)</f>
        <v>0</v>
      </c>
      <c r="P823">
        <f>_xlfn.IFNA(VLOOKUP(LEFT(K823,1),[1]top!$M$1:$N$8,2,FALSE),VLOOKUP(C823,[1]top!$N$10:$P$12,3,FALSE))</f>
        <v>0.19999999999999998</v>
      </c>
      <c r="Q823">
        <f t="shared" si="12"/>
        <v>0.5</v>
      </c>
    </row>
    <row r="824" spans="1:17" x14ac:dyDescent="0.35">
      <c r="A824">
        <v>823</v>
      </c>
      <c r="B824">
        <v>0</v>
      </c>
      <c r="C824">
        <v>1</v>
      </c>
      <c r="D824" t="s">
        <v>1142</v>
      </c>
      <c r="E824" t="s">
        <v>18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20</v>
      </c>
      <c r="M824">
        <v>1</v>
      </c>
      <c r="N824">
        <f>_xlfn.IFNA(VLOOKUP(D824,'[1]male names'!A:E,5,FALSE),0)</f>
        <v>0</v>
      </c>
      <c r="O824">
        <f>SUMIFS('[1]female names parantheses'!E:E,'[1]female names parantheses'!A:A,[1]Sheet1!D824)</f>
        <v>0</v>
      </c>
      <c r="P824">
        <f>_xlfn.IFNA(VLOOKUP(LEFT(K824,1),[1]top!$M$1:$N$8,2,FALSE),VLOOKUP(C824,[1]top!$N$10:$P$12,3,FALSE))</f>
        <v>0.49999999999999989</v>
      </c>
      <c r="Q824">
        <f t="shared" si="12"/>
        <v>0.5</v>
      </c>
    </row>
    <row r="825" spans="1:17" x14ac:dyDescent="0.35">
      <c r="A825">
        <v>824</v>
      </c>
      <c r="B825">
        <v>1</v>
      </c>
      <c r="C825">
        <v>3</v>
      </c>
      <c r="D825" t="s">
        <v>1143</v>
      </c>
      <c r="E825" t="s">
        <v>22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1053</v>
      </c>
      <c r="L825" t="s">
        <v>20</v>
      </c>
      <c r="M825">
        <v>2</v>
      </c>
      <c r="N825">
        <f>_xlfn.IFNA(VLOOKUP(D825,'[1]male names'!A:E,5,FALSE),0)</f>
        <v>0</v>
      </c>
      <c r="O825">
        <f>SUMIFS('[1]female names parantheses'!E:E,'[1]female names parantheses'!A:A,[1]Sheet1!D825)</f>
        <v>0</v>
      </c>
      <c r="P825">
        <f>_xlfn.IFNA(VLOOKUP(LEFT(K825,1),[1]top!$M$1:$N$8,2,FALSE),VLOOKUP(C825,[1]top!$N$10:$P$12,3,FALSE))</f>
        <v>0.3</v>
      </c>
      <c r="Q825">
        <f t="shared" si="12"/>
        <v>0.9</v>
      </c>
    </row>
    <row r="826" spans="1:17" x14ac:dyDescent="0.35">
      <c r="A826">
        <v>825</v>
      </c>
      <c r="B826">
        <v>0</v>
      </c>
      <c r="C826">
        <v>3</v>
      </c>
      <c r="D826" t="s">
        <v>1144</v>
      </c>
      <c r="E826" t="s">
        <v>18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20</v>
      </c>
      <c r="M826">
        <v>7</v>
      </c>
      <c r="N826">
        <f>_xlfn.IFNA(VLOOKUP(D826,'[1]male names'!A:E,5,FALSE),0)</f>
        <v>0</v>
      </c>
      <c r="O826">
        <f>SUMIFS('[1]female names parantheses'!E:E,'[1]female names parantheses'!A:A,[1]Sheet1!D826)</f>
        <v>0</v>
      </c>
      <c r="P826">
        <f>_xlfn.IFNA(VLOOKUP(LEFT(K826,1),[1]top!$M$1:$N$8,2,FALSE),VLOOKUP(C826,[1]top!$N$10:$P$12,3,FALSE))</f>
        <v>0.19999999999999998</v>
      </c>
      <c r="Q826">
        <f t="shared" si="12"/>
        <v>0.5</v>
      </c>
    </row>
    <row r="827" spans="1:17" x14ac:dyDescent="0.35">
      <c r="A827">
        <v>826</v>
      </c>
      <c r="B827">
        <v>0</v>
      </c>
      <c r="C827">
        <v>3</v>
      </c>
      <c r="D827" t="s">
        <v>1145</v>
      </c>
      <c r="E827" t="s">
        <v>18</v>
      </c>
      <c r="G827">
        <v>0</v>
      </c>
      <c r="H827">
        <v>0</v>
      </c>
      <c r="I827">
        <v>368323</v>
      </c>
      <c r="J827">
        <v>6.95</v>
      </c>
      <c r="L827" t="s">
        <v>32</v>
      </c>
      <c r="M827">
        <v>1</v>
      </c>
      <c r="N827">
        <f>_xlfn.IFNA(VLOOKUP(D827,'[1]male names'!A:E,5,FALSE),0)</f>
        <v>0</v>
      </c>
      <c r="O827">
        <f>SUMIFS('[1]female names parantheses'!E:E,'[1]female names parantheses'!A:A,[1]Sheet1!D827)</f>
        <v>0</v>
      </c>
      <c r="P827">
        <f>_xlfn.IFNA(VLOOKUP(LEFT(K827,1),[1]top!$M$1:$N$8,2,FALSE),VLOOKUP(C827,[1]top!$N$10:$P$12,3,FALSE))</f>
        <v>0.19999999999999998</v>
      </c>
      <c r="Q827">
        <f t="shared" si="12"/>
        <v>0.5</v>
      </c>
    </row>
    <row r="828" spans="1:17" x14ac:dyDescent="0.35">
      <c r="A828">
        <v>827</v>
      </c>
      <c r="B828">
        <v>0</v>
      </c>
      <c r="C828">
        <v>3</v>
      </c>
      <c r="D828" t="s">
        <v>1146</v>
      </c>
      <c r="E828" t="s">
        <v>18</v>
      </c>
      <c r="G828">
        <v>0</v>
      </c>
      <c r="H828">
        <v>0</v>
      </c>
      <c r="I828">
        <v>1601</v>
      </c>
      <c r="J828">
        <v>56.495800000000003</v>
      </c>
      <c r="L828" t="s">
        <v>20</v>
      </c>
      <c r="M828">
        <v>8</v>
      </c>
      <c r="N828">
        <f>_xlfn.IFNA(VLOOKUP(D828,'[1]male names'!A:E,5,FALSE),0)</f>
        <v>0</v>
      </c>
      <c r="O828">
        <f>SUMIFS('[1]female names parantheses'!E:E,'[1]female names parantheses'!A:A,[1]Sheet1!D828)</f>
        <v>0</v>
      </c>
      <c r="P828">
        <f>_xlfn.IFNA(VLOOKUP(LEFT(K828,1),[1]top!$M$1:$N$8,2,FALSE),VLOOKUP(C828,[1]top!$N$10:$P$12,3,FALSE))</f>
        <v>0.19999999999999998</v>
      </c>
      <c r="Q828">
        <f t="shared" si="12"/>
        <v>0.5</v>
      </c>
    </row>
    <row r="829" spans="1:17" x14ac:dyDescent="0.35">
      <c r="A829">
        <v>828</v>
      </c>
      <c r="B829">
        <v>1</v>
      </c>
      <c r="C829">
        <v>2</v>
      </c>
      <c r="D829" t="s">
        <v>1147</v>
      </c>
      <c r="E829" t="s">
        <v>18</v>
      </c>
      <c r="F829">
        <v>1</v>
      </c>
      <c r="G829">
        <v>0</v>
      </c>
      <c r="H829">
        <v>2</v>
      </c>
      <c r="I829" t="s">
        <v>1135</v>
      </c>
      <c r="J829">
        <v>37.004199999999997</v>
      </c>
      <c r="L829" t="s">
        <v>25</v>
      </c>
      <c r="M829">
        <v>3</v>
      </c>
      <c r="N829">
        <f>_xlfn.IFNA(VLOOKUP(D829,'[1]male names'!A:E,5,FALSE),0)</f>
        <v>0</v>
      </c>
      <c r="O829">
        <f>SUMIFS('[1]female names parantheses'!E:E,'[1]female names parantheses'!A:A,[1]Sheet1!D829)</f>
        <v>0</v>
      </c>
      <c r="P829">
        <f>_xlfn.IFNA(VLOOKUP(LEFT(K829,1),[1]top!$M$1:$N$8,2,FALSE),VLOOKUP(C829,[1]top!$N$10:$P$12,3,FALSE))</f>
        <v>0.3</v>
      </c>
      <c r="Q829">
        <f t="shared" si="12"/>
        <v>0.5</v>
      </c>
    </row>
    <row r="830" spans="1:17" x14ac:dyDescent="0.35">
      <c r="A830">
        <v>829</v>
      </c>
      <c r="B830">
        <v>1</v>
      </c>
      <c r="C830">
        <v>3</v>
      </c>
      <c r="D830" t="s">
        <v>1148</v>
      </c>
      <c r="E830" t="s">
        <v>18</v>
      </c>
      <c r="G830">
        <v>0</v>
      </c>
      <c r="H830">
        <v>0</v>
      </c>
      <c r="I830">
        <v>367228</v>
      </c>
      <c r="J830">
        <v>7.75</v>
      </c>
      <c r="L830" t="s">
        <v>32</v>
      </c>
      <c r="M830">
        <v>1</v>
      </c>
      <c r="N830">
        <f>_xlfn.IFNA(VLOOKUP(D830,'[1]male names'!A:E,5,FALSE),0)</f>
        <v>0</v>
      </c>
      <c r="O830">
        <f>SUMIFS('[1]female names parantheses'!E:E,'[1]female names parantheses'!A:A,[1]Sheet1!D830)</f>
        <v>0</v>
      </c>
      <c r="P830">
        <f>_xlfn.IFNA(VLOOKUP(LEFT(K830,1),[1]top!$M$1:$N$8,2,FALSE),VLOOKUP(C830,[1]top!$N$10:$P$12,3,FALSE))</f>
        <v>0.19999999999999998</v>
      </c>
      <c r="Q830">
        <f t="shared" si="12"/>
        <v>0.5</v>
      </c>
    </row>
    <row r="831" spans="1:17" x14ac:dyDescent="0.35">
      <c r="A831">
        <v>830</v>
      </c>
      <c r="B831">
        <v>1</v>
      </c>
      <c r="C831">
        <v>1</v>
      </c>
      <c r="D831" t="s">
        <v>1149</v>
      </c>
      <c r="E831" t="s">
        <v>22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113</v>
      </c>
      <c r="M831">
        <v>2</v>
      </c>
      <c r="N831">
        <f>_xlfn.IFNA(VLOOKUP(D831,'[1]male names'!A:E,5,FALSE),0)</f>
        <v>0</v>
      </c>
      <c r="O831">
        <f>SUMIFS('[1]female names parantheses'!E:E,'[1]female names parantheses'!A:A,[1]Sheet1!D831)</f>
        <v>0</v>
      </c>
      <c r="P831">
        <f>_xlfn.IFNA(VLOOKUP(LEFT(K831,1),[1]top!$M$1:$N$8,2,FALSE),VLOOKUP(C831,[1]top!$N$10:$P$12,3,FALSE))</f>
        <v>0.6</v>
      </c>
      <c r="Q831">
        <f t="shared" si="12"/>
        <v>0.10181818181818182</v>
      </c>
    </row>
    <row r="832" spans="1:17" x14ac:dyDescent="0.35">
      <c r="A832">
        <v>831</v>
      </c>
      <c r="B832">
        <v>1</v>
      </c>
      <c r="C832">
        <v>3</v>
      </c>
      <c r="D832" t="s">
        <v>1150</v>
      </c>
      <c r="E832" t="s">
        <v>22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25</v>
      </c>
      <c r="M832">
        <v>2</v>
      </c>
      <c r="N832">
        <f>_xlfn.IFNA(VLOOKUP(D832,'[1]male names'!A:E,5,FALSE),0)</f>
        <v>0</v>
      </c>
      <c r="O832">
        <f>SUMIFS('[1]female names parantheses'!E:E,'[1]female names parantheses'!A:A,[1]Sheet1!D832)</f>
        <v>1</v>
      </c>
      <c r="P832">
        <f>_xlfn.IFNA(VLOOKUP(LEFT(K832,1),[1]top!$M$1:$N$8,2,FALSE),VLOOKUP(C832,[1]top!$N$10:$P$12,3,FALSE))</f>
        <v>0.19999999999999998</v>
      </c>
      <c r="Q832">
        <f t="shared" si="12"/>
        <v>0.5</v>
      </c>
    </row>
    <row r="833" spans="1:17" x14ac:dyDescent="0.35">
      <c r="A833">
        <v>832</v>
      </c>
      <c r="B833">
        <v>1</v>
      </c>
      <c r="C833">
        <v>2</v>
      </c>
      <c r="D833" t="s">
        <v>1151</v>
      </c>
      <c r="E833" t="s">
        <v>18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20</v>
      </c>
      <c r="M833">
        <v>3</v>
      </c>
      <c r="N833">
        <f>_xlfn.IFNA(VLOOKUP(D833,'[1]male names'!A:E,5,FALSE),0)</f>
        <v>0</v>
      </c>
      <c r="O833">
        <f>SUMIFS('[1]female names parantheses'!E:E,'[1]female names parantheses'!A:A,[1]Sheet1!D833)</f>
        <v>0</v>
      </c>
      <c r="P833">
        <f>_xlfn.IFNA(VLOOKUP(LEFT(K833,1),[1]top!$M$1:$N$8,2,FALSE),VLOOKUP(C833,[1]top!$N$10:$P$12,3,FALSE))</f>
        <v>0.3</v>
      </c>
      <c r="Q833">
        <f t="shared" si="12"/>
        <v>0.5</v>
      </c>
    </row>
    <row r="834" spans="1:17" x14ac:dyDescent="0.35">
      <c r="A834">
        <v>833</v>
      </c>
      <c r="B834">
        <v>0</v>
      </c>
      <c r="C834">
        <v>3</v>
      </c>
      <c r="D834" t="s">
        <v>1152</v>
      </c>
      <c r="E834" t="s">
        <v>18</v>
      </c>
      <c r="G834">
        <v>0</v>
      </c>
      <c r="H834">
        <v>0</v>
      </c>
      <c r="I834">
        <v>2671</v>
      </c>
      <c r="J834">
        <v>7.2291999999999996</v>
      </c>
      <c r="L834" t="s">
        <v>25</v>
      </c>
      <c r="M834">
        <v>1</v>
      </c>
      <c r="N834">
        <f>_xlfn.IFNA(VLOOKUP(D834,'[1]male names'!A:E,5,FALSE),0)</f>
        <v>0</v>
      </c>
      <c r="O834">
        <f>SUMIFS('[1]female names parantheses'!E:E,'[1]female names parantheses'!A:A,[1]Sheet1!D834)</f>
        <v>0</v>
      </c>
      <c r="P834">
        <f>_xlfn.IFNA(VLOOKUP(LEFT(K834,1),[1]top!$M$1:$N$8,2,FALSE),VLOOKUP(C834,[1]top!$N$10:$P$12,3,FALSE))</f>
        <v>0.19999999999999998</v>
      </c>
      <c r="Q834">
        <f t="shared" si="12"/>
        <v>0.5</v>
      </c>
    </row>
    <row r="835" spans="1:17" x14ac:dyDescent="0.35">
      <c r="A835">
        <v>834</v>
      </c>
      <c r="B835">
        <v>0</v>
      </c>
      <c r="C835">
        <v>3</v>
      </c>
      <c r="D835" t="s">
        <v>1153</v>
      </c>
      <c r="E835" t="s">
        <v>18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20</v>
      </c>
      <c r="M835">
        <v>1</v>
      </c>
      <c r="N835">
        <f>_xlfn.IFNA(VLOOKUP(D835,'[1]male names'!A:E,5,FALSE),0)</f>
        <v>0</v>
      </c>
      <c r="O835">
        <f>SUMIFS('[1]female names parantheses'!E:E,'[1]female names parantheses'!A:A,[1]Sheet1!D835)</f>
        <v>0</v>
      </c>
      <c r="P835">
        <f>_xlfn.IFNA(VLOOKUP(LEFT(K835,1),[1]top!$M$1:$N$8,2,FALSE),VLOOKUP(C835,[1]top!$N$10:$P$12,3,FALSE))</f>
        <v>0.19999999999999998</v>
      </c>
      <c r="Q835">
        <f t="shared" si="12"/>
        <v>0.5</v>
      </c>
    </row>
    <row r="836" spans="1:17" x14ac:dyDescent="0.35">
      <c r="A836">
        <v>835</v>
      </c>
      <c r="B836">
        <v>0</v>
      </c>
      <c r="C836">
        <v>3</v>
      </c>
      <c r="D836" t="s">
        <v>1154</v>
      </c>
      <c r="E836" t="s">
        <v>18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20</v>
      </c>
      <c r="M836">
        <v>1</v>
      </c>
      <c r="N836">
        <f>_xlfn.IFNA(VLOOKUP(D836,'[1]male names'!A:E,5,FALSE),0)</f>
        <v>0</v>
      </c>
      <c r="O836">
        <f>SUMIFS('[1]female names parantheses'!E:E,'[1]female names parantheses'!A:A,[1]Sheet1!D836)</f>
        <v>0</v>
      </c>
      <c r="P836">
        <f>_xlfn.IFNA(VLOOKUP(LEFT(K836,1),[1]top!$M$1:$N$8,2,FALSE),VLOOKUP(C836,[1]top!$N$10:$P$12,3,FALSE))</f>
        <v>0.19999999999999998</v>
      </c>
      <c r="Q836">
        <f t="shared" si="12"/>
        <v>0.5</v>
      </c>
    </row>
    <row r="837" spans="1:17" x14ac:dyDescent="0.35">
      <c r="A837">
        <v>836</v>
      </c>
      <c r="B837">
        <v>1</v>
      </c>
      <c r="C837">
        <v>1</v>
      </c>
      <c r="D837" t="s">
        <v>1155</v>
      </c>
      <c r="E837" t="s">
        <v>22</v>
      </c>
      <c r="F837">
        <v>39</v>
      </c>
      <c r="G837">
        <v>1</v>
      </c>
      <c r="H837">
        <v>1</v>
      </c>
      <c r="I837" t="s">
        <v>1156</v>
      </c>
      <c r="J837">
        <v>83.158299999999997</v>
      </c>
      <c r="K837" t="s">
        <v>1157</v>
      </c>
      <c r="L837" t="s">
        <v>25</v>
      </c>
      <c r="M837">
        <v>3</v>
      </c>
      <c r="N837">
        <f>_xlfn.IFNA(VLOOKUP(D837,'[1]male names'!A:E,5,FALSE),0)</f>
        <v>0</v>
      </c>
      <c r="O837">
        <f>SUMIFS('[1]female names parantheses'!E:E,'[1]female names parantheses'!A:A,[1]Sheet1!D837)</f>
        <v>0</v>
      </c>
      <c r="P837">
        <f>_xlfn.IFNA(VLOOKUP(LEFT(K837,1),[1]top!$M$1:$N$8,2,FALSE),VLOOKUP(C837,[1]top!$N$10:$P$12,3,FALSE))</f>
        <v>0.3</v>
      </c>
      <c r="Q837">
        <f t="shared" si="12"/>
        <v>0.9</v>
      </c>
    </row>
    <row r="838" spans="1:17" x14ac:dyDescent="0.35">
      <c r="A838">
        <v>837</v>
      </c>
      <c r="B838">
        <v>0</v>
      </c>
      <c r="C838">
        <v>3</v>
      </c>
      <c r="D838" t="s">
        <v>1158</v>
      </c>
      <c r="E838" t="s">
        <v>18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20</v>
      </c>
      <c r="M838">
        <v>1</v>
      </c>
      <c r="N838">
        <f>_xlfn.IFNA(VLOOKUP(D838,'[1]male names'!A:E,5,FALSE),0)</f>
        <v>0</v>
      </c>
      <c r="O838">
        <f>SUMIFS('[1]female names parantheses'!E:E,'[1]female names parantheses'!A:A,[1]Sheet1!D838)</f>
        <v>0</v>
      </c>
      <c r="P838">
        <f>_xlfn.IFNA(VLOOKUP(LEFT(K838,1),[1]top!$M$1:$N$8,2,FALSE),VLOOKUP(C838,[1]top!$N$10:$P$12,3,FALSE))</f>
        <v>0.19999999999999998</v>
      </c>
      <c r="Q838">
        <f t="shared" ref="Q838:Q901" si="13">IF(ISBLANK(K838),0.5,
IF(LEFT(K838,1)="A",MID(K838,2,LEN(K838))/292,
IF(LEFT(K838,1)="B",MID(K838,2,LEN(K838))/275,
IF(LEFT(K838,1)="C",MID(K838,2,LEN(K838))/333,
IF(LEFT(K838,1)="D",MID(K838,2,LEN(K838))/316,
IF(LEFT(K838,1)="E",0.9,
IF(LEFT(K838,1)="F",0.9,
IF(LEFT(K838,1)="G",0.1,0.5
))))))))</f>
        <v>0.5</v>
      </c>
    </row>
    <row r="839" spans="1:17" x14ac:dyDescent="0.35">
      <c r="A839">
        <v>838</v>
      </c>
      <c r="B839">
        <v>0</v>
      </c>
      <c r="C839">
        <v>3</v>
      </c>
      <c r="D839" t="s">
        <v>1159</v>
      </c>
      <c r="E839" t="s">
        <v>18</v>
      </c>
      <c r="G839">
        <v>0</v>
      </c>
      <c r="H839">
        <v>0</v>
      </c>
      <c r="I839">
        <v>392092</v>
      </c>
      <c r="J839">
        <v>8.0500000000000007</v>
      </c>
      <c r="L839" t="s">
        <v>20</v>
      </c>
      <c r="M839">
        <v>1</v>
      </c>
      <c r="N839">
        <f>_xlfn.IFNA(VLOOKUP(D839,'[1]male names'!A:E,5,FALSE),0)</f>
        <v>0</v>
      </c>
      <c r="O839">
        <f>SUMIFS('[1]female names parantheses'!E:E,'[1]female names parantheses'!A:A,[1]Sheet1!D839)</f>
        <v>0</v>
      </c>
      <c r="P839">
        <f>_xlfn.IFNA(VLOOKUP(LEFT(K839,1),[1]top!$M$1:$N$8,2,FALSE),VLOOKUP(C839,[1]top!$N$10:$P$12,3,FALSE))</f>
        <v>0.19999999999999998</v>
      </c>
      <c r="Q839">
        <f t="shared" si="13"/>
        <v>0.5</v>
      </c>
    </row>
    <row r="840" spans="1:17" x14ac:dyDescent="0.35">
      <c r="A840">
        <v>839</v>
      </c>
      <c r="B840">
        <v>1</v>
      </c>
      <c r="C840">
        <v>3</v>
      </c>
      <c r="D840" t="s">
        <v>1160</v>
      </c>
      <c r="E840" t="s">
        <v>18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20</v>
      </c>
      <c r="M840">
        <v>8</v>
      </c>
      <c r="N840">
        <f>_xlfn.IFNA(VLOOKUP(D840,'[1]male names'!A:E,5,FALSE),0)</f>
        <v>0</v>
      </c>
      <c r="O840">
        <f>SUMIFS('[1]female names parantheses'!E:E,'[1]female names parantheses'!A:A,[1]Sheet1!D840)</f>
        <v>0</v>
      </c>
      <c r="P840">
        <f>_xlfn.IFNA(VLOOKUP(LEFT(K840,1),[1]top!$M$1:$N$8,2,FALSE),VLOOKUP(C840,[1]top!$N$10:$P$12,3,FALSE))</f>
        <v>0.19999999999999998</v>
      </c>
      <c r="Q840">
        <f t="shared" si="13"/>
        <v>0.5</v>
      </c>
    </row>
    <row r="841" spans="1:17" x14ac:dyDescent="0.35">
      <c r="A841">
        <v>840</v>
      </c>
      <c r="B841">
        <v>1</v>
      </c>
      <c r="C841">
        <v>1</v>
      </c>
      <c r="D841" t="s">
        <v>1161</v>
      </c>
      <c r="E841" t="s">
        <v>18</v>
      </c>
      <c r="G841">
        <v>0</v>
      </c>
      <c r="H841">
        <v>0</v>
      </c>
      <c r="I841">
        <v>11774</v>
      </c>
      <c r="J841">
        <v>29.7</v>
      </c>
      <c r="K841" t="s">
        <v>1162</v>
      </c>
      <c r="L841" t="s">
        <v>25</v>
      </c>
      <c r="M841">
        <v>1</v>
      </c>
      <c r="N841">
        <f>_xlfn.IFNA(VLOOKUP(D841,'[1]male names'!A:E,5,FALSE),0)</f>
        <v>0</v>
      </c>
      <c r="O841">
        <f>SUMIFS('[1]female names parantheses'!E:E,'[1]female names parantheses'!A:A,[1]Sheet1!D841)</f>
        <v>0</v>
      </c>
      <c r="P841">
        <f>_xlfn.IFNA(VLOOKUP(LEFT(K841,1),[1]top!$M$1:$N$8,2,FALSE),VLOOKUP(C841,[1]top!$N$10:$P$12,3,FALSE))</f>
        <v>0.5</v>
      </c>
      <c r="Q841">
        <f t="shared" si="13"/>
        <v>0.14114114114114115</v>
      </c>
    </row>
    <row r="842" spans="1:17" x14ac:dyDescent="0.35">
      <c r="A842">
        <v>841</v>
      </c>
      <c r="B842">
        <v>0</v>
      </c>
      <c r="C842">
        <v>3</v>
      </c>
      <c r="D842" t="s">
        <v>1163</v>
      </c>
      <c r="E842" t="s">
        <v>18</v>
      </c>
      <c r="F842">
        <v>20</v>
      </c>
      <c r="G842">
        <v>0</v>
      </c>
      <c r="H842">
        <v>0</v>
      </c>
      <c r="I842" t="s">
        <v>1164</v>
      </c>
      <c r="J842">
        <v>7.9249999999999998</v>
      </c>
      <c r="L842" t="s">
        <v>20</v>
      </c>
      <c r="M842">
        <v>1</v>
      </c>
      <c r="N842">
        <f>_xlfn.IFNA(VLOOKUP(D842,'[1]male names'!A:E,5,FALSE),0)</f>
        <v>0</v>
      </c>
      <c r="O842">
        <f>SUMIFS('[1]female names parantheses'!E:E,'[1]female names parantheses'!A:A,[1]Sheet1!D842)</f>
        <v>0</v>
      </c>
      <c r="P842">
        <f>_xlfn.IFNA(VLOOKUP(LEFT(K842,1),[1]top!$M$1:$N$8,2,FALSE),VLOOKUP(C842,[1]top!$N$10:$P$12,3,FALSE))</f>
        <v>0.19999999999999998</v>
      </c>
      <c r="Q842">
        <f t="shared" si="13"/>
        <v>0.5</v>
      </c>
    </row>
    <row r="843" spans="1:17" x14ac:dyDescent="0.35">
      <c r="A843">
        <v>842</v>
      </c>
      <c r="B843">
        <v>0</v>
      </c>
      <c r="C843">
        <v>2</v>
      </c>
      <c r="D843" t="s">
        <v>1165</v>
      </c>
      <c r="E843" t="s">
        <v>18</v>
      </c>
      <c r="F843">
        <v>16</v>
      </c>
      <c r="G843">
        <v>0</v>
      </c>
      <c r="H843">
        <v>0</v>
      </c>
      <c r="I843" t="s">
        <v>1077</v>
      </c>
      <c r="J843">
        <v>10.5</v>
      </c>
      <c r="L843" t="s">
        <v>20</v>
      </c>
      <c r="M843">
        <v>2</v>
      </c>
      <c r="N843">
        <f>_xlfn.IFNA(VLOOKUP(D843,'[1]male names'!A:E,5,FALSE),0)</f>
        <v>0</v>
      </c>
      <c r="O843">
        <f>SUMIFS('[1]female names parantheses'!E:E,'[1]female names parantheses'!A:A,[1]Sheet1!D843)</f>
        <v>0</v>
      </c>
      <c r="P843">
        <f>_xlfn.IFNA(VLOOKUP(LEFT(K843,1),[1]top!$M$1:$N$8,2,FALSE),VLOOKUP(C843,[1]top!$N$10:$P$12,3,FALSE))</f>
        <v>0.3</v>
      </c>
      <c r="Q843">
        <f t="shared" si="13"/>
        <v>0.5</v>
      </c>
    </row>
    <row r="844" spans="1:17" x14ac:dyDescent="0.35">
      <c r="A844">
        <v>843</v>
      </c>
      <c r="B844">
        <v>1</v>
      </c>
      <c r="C844">
        <v>1</v>
      </c>
      <c r="D844" t="s">
        <v>1166</v>
      </c>
      <c r="E844" t="s">
        <v>22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25</v>
      </c>
      <c r="M844">
        <v>2</v>
      </c>
      <c r="N844">
        <f>_xlfn.IFNA(VLOOKUP(D844,'[1]male names'!A:E,5,FALSE),0)</f>
        <v>0</v>
      </c>
      <c r="O844">
        <f>SUMIFS('[1]female names parantheses'!E:E,'[1]female names parantheses'!A:A,[1]Sheet1!D844)</f>
        <v>0</v>
      </c>
      <c r="P844">
        <f>_xlfn.IFNA(VLOOKUP(LEFT(K844,1),[1]top!$M$1:$N$8,2,FALSE),VLOOKUP(C844,[1]top!$N$10:$P$12,3,FALSE))</f>
        <v>0.49999999999999989</v>
      </c>
      <c r="Q844">
        <f t="shared" si="13"/>
        <v>0.5</v>
      </c>
    </row>
    <row r="845" spans="1:17" x14ac:dyDescent="0.35">
      <c r="A845">
        <v>844</v>
      </c>
      <c r="B845">
        <v>0</v>
      </c>
      <c r="C845">
        <v>3</v>
      </c>
      <c r="D845" t="s">
        <v>1167</v>
      </c>
      <c r="E845" t="s">
        <v>18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25</v>
      </c>
      <c r="M845">
        <v>1</v>
      </c>
      <c r="N845">
        <f>_xlfn.IFNA(VLOOKUP(D845,'[1]male names'!A:E,5,FALSE),0)</f>
        <v>0</v>
      </c>
      <c r="O845">
        <f>SUMIFS('[1]female names parantheses'!E:E,'[1]female names parantheses'!A:A,[1]Sheet1!D845)</f>
        <v>0</v>
      </c>
      <c r="P845">
        <f>_xlfn.IFNA(VLOOKUP(LEFT(K845,1),[1]top!$M$1:$N$8,2,FALSE),VLOOKUP(C845,[1]top!$N$10:$P$12,3,FALSE))</f>
        <v>0.19999999999999998</v>
      </c>
      <c r="Q845">
        <f t="shared" si="13"/>
        <v>0.5</v>
      </c>
    </row>
    <row r="846" spans="1:17" x14ac:dyDescent="0.35">
      <c r="A846">
        <v>845</v>
      </c>
      <c r="B846">
        <v>0</v>
      </c>
      <c r="C846">
        <v>3</v>
      </c>
      <c r="D846" t="s">
        <v>1168</v>
      </c>
      <c r="E846" t="s">
        <v>18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20</v>
      </c>
      <c r="M846">
        <v>1</v>
      </c>
      <c r="N846">
        <f>_xlfn.IFNA(VLOOKUP(D846,'[1]male names'!A:E,5,FALSE),0)</f>
        <v>0</v>
      </c>
      <c r="O846">
        <f>SUMIFS('[1]female names parantheses'!E:E,'[1]female names parantheses'!A:A,[1]Sheet1!D846)</f>
        <v>0</v>
      </c>
      <c r="P846">
        <f>_xlfn.IFNA(VLOOKUP(LEFT(K846,1),[1]top!$M$1:$N$8,2,FALSE),VLOOKUP(C846,[1]top!$N$10:$P$12,3,FALSE))</f>
        <v>0.19999999999999998</v>
      </c>
      <c r="Q846">
        <f t="shared" si="13"/>
        <v>0.5</v>
      </c>
    </row>
    <row r="847" spans="1:17" x14ac:dyDescent="0.35">
      <c r="A847">
        <v>846</v>
      </c>
      <c r="B847">
        <v>0</v>
      </c>
      <c r="C847">
        <v>3</v>
      </c>
      <c r="D847" t="s">
        <v>1169</v>
      </c>
      <c r="E847" t="s">
        <v>18</v>
      </c>
      <c r="F847">
        <v>42</v>
      </c>
      <c r="G847">
        <v>0</v>
      </c>
      <c r="H847">
        <v>0</v>
      </c>
      <c r="I847" t="s">
        <v>1170</v>
      </c>
      <c r="J847">
        <v>7.55</v>
      </c>
      <c r="L847" t="s">
        <v>20</v>
      </c>
      <c r="M847">
        <v>1</v>
      </c>
      <c r="N847">
        <f>_xlfn.IFNA(VLOOKUP(D847,'[1]male names'!A:E,5,FALSE),0)</f>
        <v>0</v>
      </c>
      <c r="O847">
        <f>SUMIFS('[1]female names parantheses'!E:E,'[1]female names parantheses'!A:A,[1]Sheet1!D847)</f>
        <v>0</v>
      </c>
      <c r="P847">
        <f>_xlfn.IFNA(VLOOKUP(LEFT(K847,1),[1]top!$M$1:$N$8,2,FALSE),VLOOKUP(C847,[1]top!$N$10:$P$12,3,FALSE))</f>
        <v>0.19999999999999998</v>
      </c>
      <c r="Q847">
        <f t="shared" si="13"/>
        <v>0.5</v>
      </c>
    </row>
    <row r="848" spans="1:17" x14ac:dyDescent="0.35">
      <c r="A848">
        <v>847</v>
      </c>
      <c r="B848">
        <v>0</v>
      </c>
      <c r="C848">
        <v>3</v>
      </c>
      <c r="D848" t="s">
        <v>1171</v>
      </c>
      <c r="E848" t="s">
        <v>18</v>
      </c>
      <c r="G848">
        <v>8</v>
      </c>
      <c r="H848">
        <v>2</v>
      </c>
      <c r="I848" t="s">
        <v>256</v>
      </c>
      <c r="J848">
        <v>69.55</v>
      </c>
      <c r="L848" t="s">
        <v>20</v>
      </c>
      <c r="M848">
        <v>11</v>
      </c>
      <c r="N848">
        <f>_xlfn.IFNA(VLOOKUP(D848,'[1]male names'!A:E,5,FALSE),0)</f>
        <v>0</v>
      </c>
      <c r="O848">
        <f>SUMIFS('[1]female names parantheses'!E:E,'[1]female names parantheses'!A:A,[1]Sheet1!D848)</f>
        <v>0</v>
      </c>
      <c r="P848">
        <f>_xlfn.IFNA(VLOOKUP(LEFT(K848,1),[1]top!$M$1:$N$8,2,FALSE),VLOOKUP(C848,[1]top!$N$10:$P$12,3,FALSE))</f>
        <v>0.19999999999999998</v>
      </c>
      <c r="Q848">
        <f t="shared" si="13"/>
        <v>0.5</v>
      </c>
    </row>
    <row r="849" spans="1:17" x14ac:dyDescent="0.35">
      <c r="A849">
        <v>848</v>
      </c>
      <c r="B849">
        <v>0</v>
      </c>
      <c r="C849">
        <v>3</v>
      </c>
      <c r="D849" t="s">
        <v>1172</v>
      </c>
      <c r="E849" t="s">
        <v>18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25</v>
      </c>
      <c r="M849">
        <v>1</v>
      </c>
      <c r="N849">
        <f>_xlfn.IFNA(VLOOKUP(D849,'[1]male names'!A:E,5,FALSE),0)</f>
        <v>0</v>
      </c>
      <c r="O849">
        <f>SUMIFS('[1]female names parantheses'!E:E,'[1]female names parantheses'!A:A,[1]Sheet1!D849)</f>
        <v>0</v>
      </c>
      <c r="P849">
        <f>_xlfn.IFNA(VLOOKUP(LEFT(K849,1),[1]top!$M$1:$N$8,2,FALSE),VLOOKUP(C849,[1]top!$N$10:$P$12,3,FALSE))</f>
        <v>0.19999999999999998</v>
      </c>
      <c r="Q849">
        <f t="shared" si="13"/>
        <v>0.5</v>
      </c>
    </row>
    <row r="850" spans="1:17" x14ac:dyDescent="0.35">
      <c r="A850">
        <v>849</v>
      </c>
      <c r="B850">
        <v>0</v>
      </c>
      <c r="C850">
        <v>2</v>
      </c>
      <c r="D850" t="s">
        <v>1173</v>
      </c>
      <c r="E850" t="s">
        <v>18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20</v>
      </c>
      <c r="M850">
        <v>3</v>
      </c>
      <c r="N850">
        <f>_xlfn.IFNA(VLOOKUP(D850,'[1]male names'!A:E,5,FALSE),0)</f>
        <v>1</v>
      </c>
      <c r="O850">
        <f>SUMIFS('[1]female names parantheses'!E:E,'[1]female names parantheses'!A:A,[1]Sheet1!D850)</f>
        <v>0</v>
      </c>
      <c r="P850">
        <f>_xlfn.IFNA(VLOOKUP(LEFT(K850,1),[1]top!$M$1:$N$8,2,FALSE),VLOOKUP(C850,[1]top!$N$10:$P$12,3,FALSE))</f>
        <v>0.3</v>
      </c>
      <c r="Q850">
        <f t="shared" si="13"/>
        <v>0.5</v>
      </c>
    </row>
    <row r="851" spans="1:17" x14ac:dyDescent="0.35">
      <c r="A851">
        <v>850</v>
      </c>
      <c r="B851">
        <v>1</v>
      </c>
      <c r="C851">
        <v>1</v>
      </c>
      <c r="D851" t="s">
        <v>1174</v>
      </c>
      <c r="E851" t="s">
        <v>22</v>
      </c>
      <c r="G851">
        <v>1</v>
      </c>
      <c r="H851">
        <v>0</v>
      </c>
      <c r="I851">
        <v>17453</v>
      </c>
      <c r="J851">
        <v>89.104200000000006</v>
      </c>
      <c r="K851" t="s">
        <v>660</v>
      </c>
      <c r="L851" t="s">
        <v>25</v>
      </c>
      <c r="M851">
        <v>2</v>
      </c>
      <c r="N851">
        <f>_xlfn.IFNA(VLOOKUP(D851,'[1]male names'!A:E,5,FALSE),0)</f>
        <v>0</v>
      </c>
      <c r="O851">
        <f>SUMIFS('[1]female names parantheses'!E:E,'[1]female names parantheses'!A:A,[1]Sheet1!D851)</f>
        <v>1</v>
      </c>
      <c r="P851">
        <f>_xlfn.IFNA(VLOOKUP(LEFT(K851,1),[1]top!$M$1:$N$8,2,FALSE),VLOOKUP(C851,[1]top!$N$10:$P$12,3,FALSE))</f>
        <v>0.5</v>
      </c>
      <c r="Q851">
        <f t="shared" si="13"/>
        <v>0.27627627627627627</v>
      </c>
    </row>
    <row r="852" spans="1:17" x14ac:dyDescent="0.35">
      <c r="A852">
        <v>851</v>
      </c>
      <c r="B852">
        <v>0</v>
      </c>
      <c r="C852">
        <v>3</v>
      </c>
      <c r="D852" t="s">
        <v>1175</v>
      </c>
      <c r="E852" t="s">
        <v>18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20</v>
      </c>
      <c r="M852">
        <v>7</v>
      </c>
      <c r="N852">
        <f>_xlfn.IFNA(VLOOKUP(D852,'[1]male names'!A:E,5,FALSE),0)</f>
        <v>0</v>
      </c>
      <c r="O852">
        <f>SUMIFS('[1]female names parantheses'!E:E,'[1]female names parantheses'!A:A,[1]Sheet1!D852)</f>
        <v>0</v>
      </c>
      <c r="P852">
        <f>_xlfn.IFNA(VLOOKUP(LEFT(K852,1),[1]top!$M$1:$N$8,2,FALSE),VLOOKUP(C852,[1]top!$N$10:$P$12,3,FALSE))</f>
        <v>0.19999999999999998</v>
      </c>
      <c r="Q852">
        <f t="shared" si="13"/>
        <v>0.5</v>
      </c>
    </row>
    <row r="853" spans="1:17" x14ac:dyDescent="0.35">
      <c r="A853">
        <v>852</v>
      </c>
      <c r="B853">
        <v>0</v>
      </c>
      <c r="C853">
        <v>3</v>
      </c>
      <c r="D853" t="s">
        <v>1176</v>
      </c>
      <c r="E853" t="s">
        <v>18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20</v>
      </c>
      <c r="M853">
        <v>1</v>
      </c>
      <c r="N853">
        <f>_xlfn.IFNA(VLOOKUP(D853,'[1]male names'!A:E,5,FALSE),0)</f>
        <v>0</v>
      </c>
      <c r="O853">
        <f>SUMIFS('[1]female names parantheses'!E:E,'[1]female names parantheses'!A:A,[1]Sheet1!D853)</f>
        <v>0</v>
      </c>
      <c r="P853">
        <f>_xlfn.IFNA(VLOOKUP(LEFT(K853,1),[1]top!$M$1:$N$8,2,FALSE),VLOOKUP(C853,[1]top!$N$10:$P$12,3,FALSE))</f>
        <v>0.19999999999999998</v>
      </c>
      <c r="Q853">
        <f t="shared" si="13"/>
        <v>0.5</v>
      </c>
    </row>
    <row r="854" spans="1:17" x14ac:dyDescent="0.35">
      <c r="A854">
        <v>853</v>
      </c>
      <c r="B854">
        <v>0</v>
      </c>
      <c r="C854">
        <v>3</v>
      </c>
      <c r="D854" t="s">
        <v>1177</v>
      </c>
      <c r="E854" t="s">
        <v>22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25</v>
      </c>
      <c r="M854">
        <v>3</v>
      </c>
      <c r="N854">
        <f>_xlfn.IFNA(VLOOKUP(D854,'[1]male names'!A:E,5,FALSE),0)</f>
        <v>0</v>
      </c>
      <c r="O854">
        <f>SUMIFS('[1]female names parantheses'!E:E,'[1]female names parantheses'!A:A,[1]Sheet1!D854)</f>
        <v>0</v>
      </c>
      <c r="P854">
        <f>_xlfn.IFNA(VLOOKUP(LEFT(K854,1),[1]top!$M$1:$N$8,2,FALSE),VLOOKUP(C854,[1]top!$N$10:$P$12,3,FALSE))</f>
        <v>0.19999999999999998</v>
      </c>
      <c r="Q854">
        <f t="shared" si="13"/>
        <v>0.5</v>
      </c>
    </row>
    <row r="855" spans="1:17" x14ac:dyDescent="0.35">
      <c r="A855">
        <v>854</v>
      </c>
      <c r="B855">
        <v>1</v>
      </c>
      <c r="C855">
        <v>1</v>
      </c>
      <c r="D855" t="s">
        <v>1178</v>
      </c>
      <c r="E855" t="s">
        <v>22</v>
      </c>
      <c r="F855">
        <v>16</v>
      </c>
      <c r="G855">
        <v>0</v>
      </c>
      <c r="H855">
        <v>1</v>
      </c>
      <c r="I855" t="s">
        <v>1179</v>
      </c>
      <c r="J855">
        <v>39.4</v>
      </c>
      <c r="K855" t="s">
        <v>1180</v>
      </c>
      <c r="L855" t="s">
        <v>20</v>
      </c>
      <c r="M855">
        <v>2</v>
      </c>
      <c r="N855">
        <f>_xlfn.IFNA(VLOOKUP(D855,'[1]male names'!A:E,5,FALSE),0)</f>
        <v>0</v>
      </c>
      <c r="O855">
        <f>SUMIFS('[1]female names parantheses'!E:E,'[1]female names parantheses'!A:A,[1]Sheet1!D855)</f>
        <v>0</v>
      </c>
      <c r="P855">
        <f>_xlfn.IFNA(VLOOKUP(LEFT(K855,1),[1]top!$M$1:$N$8,2,FALSE),VLOOKUP(C855,[1]top!$N$10:$P$12,3,FALSE))</f>
        <v>0.4</v>
      </c>
      <c r="Q855">
        <f t="shared" si="13"/>
        <v>8.8607594936708861E-2</v>
      </c>
    </row>
    <row r="856" spans="1:17" x14ac:dyDescent="0.35">
      <c r="A856">
        <v>855</v>
      </c>
      <c r="B856">
        <v>0</v>
      </c>
      <c r="C856">
        <v>2</v>
      </c>
      <c r="D856" t="s">
        <v>1181</v>
      </c>
      <c r="E856" t="s">
        <v>22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20</v>
      </c>
      <c r="M856">
        <v>2</v>
      </c>
      <c r="N856">
        <f>_xlfn.IFNA(VLOOKUP(D856,'[1]male names'!A:E,5,FALSE),0)</f>
        <v>0</v>
      </c>
      <c r="O856">
        <f>SUMIFS('[1]female names parantheses'!E:E,'[1]female names parantheses'!A:A,[1]Sheet1!D856)</f>
        <v>1</v>
      </c>
      <c r="P856">
        <f>_xlfn.IFNA(VLOOKUP(LEFT(K856,1),[1]top!$M$1:$N$8,2,FALSE),VLOOKUP(C856,[1]top!$N$10:$P$12,3,FALSE))</f>
        <v>0.3</v>
      </c>
      <c r="Q856">
        <f t="shared" si="13"/>
        <v>0.5</v>
      </c>
    </row>
    <row r="857" spans="1:17" x14ac:dyDescent="0.35">
      <c r="A857">
        <v>856</v>
      </c>
      <c r="B857">
        <v>1</v>
      </c>
      <c r="C857">
        <v>3</v>
      </c>
      <c r="D857" t="s">
        <v>1182</v>
      </c>
      <c r="E857" t="s">
        <v>22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20</v>
      </c>
      <c r="M857">
        <v>2</v>
      </c>
      <c r="N857">
        <f>_xlfn.IFNA(VLOOKUP(D857,'[1]male names'!A:E,5,FALSE),0)</f>
        <v>0</v>
      </c>
      <c r="O857">
        <f>SUMIFS('[1]female names parantheses'!E:E,'[1]female names parantheses'!A:A,[1]Sheet1!D857)</f>
        <v>0</v>
      </c>
      <c r="P857">
        <f>_xlfn.IFNA(VLOOKUP(LEFT(K857,1),[1]top!$M$1:$N$8,2,FALSE),VLOOKUP(C857,[1]top!$N$10:$P$12,3,FALSE))</f>
        <v>0.19999999999999998</v>
      </c>
      <c r="Q857">
        <f t="shared" si="13"/>
        <v>0.5</v>
      </c>
    </row>
    <row r="858" spans="1:17" x14ac:dyDescent="0.35">
      <c r="A858">
        <v>857</v>
      </c>
      <c r="B858">
        <v>1</v>
      </c>
      <c r="C858">
        <v>1</v>
      </c>
      <c r="D858" t="s">
        <v>1183</v>
      </c>
      <c r="E858" t="s">
        <v>22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20</v>
      </c>
      <c r="M858">
        <v>4</v>
      </c>
      <c r="N858">
        <f>_xlfn.IFNA(VLOOKUP(D858,'[1]male names'!A:E,5,FALSE),0)</f>
        <v>0</v>
      </c>
      <c r="O858">
        <f>SUMIFS('[1]female names parantheses'!E:E,'[1]female names parantheses'!A:A,[1]Sheet1!D858)</f>
        <v>1</v>
      </c>
      <c r="P858">
        <f>_xlfn.IFNA(VLOOKUP(LEFT(K858,1),[1]top!$M$1:$N$8,2,FALSE),VLOOKUP(C858,[1]top!$N$10:$P$12,3,FALSE))</f>
        <v>0.49999999999999989</v>
      </c>
      <c r="Q858">
        <f t="shared" si="13"/>
        <v>0.5</v>
      </c>
    </row>
    <row r="859" spans="1:17" x14ac:dyDescent="0.35">
      <c r="A859">
        <v>858</v>
      </c>
      <c r="B859">
        <v>1</v>
      </c>
      <c r="C859">
        <v>1</v>
      </c>
      <c r="D859" t="s">
        <v>1184</v>
      </c>
      <c r="E859" t="s">
        <v>18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1185</v>
      </c>
      <c r="L859" t="s">
        <v>20</v>
      </c>
      <c r="M859">
        <v>1</v>
      </c>
      <c r="N859">
        <f>_xlfn.IFNA(VLOOKUP(D859,'[1]male names'!A:E,5,FALSE),0)</f>
        <v>0</v>
      </c>
      <c r="O859">
        <f>SUMIFS('[1]female names parantheses'!E:E,'[1]female names parantheses'!A:A,[1]Sheet1!D859)</f>
        <v>0</v>
      </c>
      <c r="P859">
        <f>_xlfn.IFNA(VLOOKUP(LEFT(K859,1),[1]top!$M$1:$N$8,2,FALSE),VLOOKUP(C859,[1]top!$N$10:$P$12,3,FALSE))</f>
        <v>0.3</v>
      </c>
      <c r="Q859">
        <f t="shared" si="13"/>
        <v>0.9</v>
      </c>
    </row>
    <row r="860" spans="1:17" x14ac:dyDescent="0.35">
      <c r="A860">
        <v>859</v>
      </c>
      <c r="B860">
        <v>1</v>
      </c>
      <c r="C860">
        <v>3</v>
      </c>
      <c r="D860" t="s">
        <v>1186</v>
      </c>
      <c r="E860" t="s">
        <v>22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25</v>
      </c>
      <c r="M860">
        <v>4</v>
      </c>
      <c r="N860">
        <f>_xlfn.IFNA(VLOOKUP(D860,'[1]male names'!A:E,5,FALSE),0)</f>
        <v>0</v>
      </c>
      <c r="O860">
        <f>SUMIFS('[1]female names parantheses'!E:E,'[1]female names parantheses'!A:A,[1]Sheet1!D860)</f>
        <v>0</v>
      </c>
      <c r="P860">
        <f>_xlfn.IFNA(VLOOKUP(LEFT(K860,1),[1]top!$M$1:$N$8,2,FALSE),VLOOKUP(C860,[1]top!$N$10:$P$12,3,FALSE))</f>
        <v>0.19999999999999998</v>
      </c>
      <c r="Q860">
        <f t="shared" si="13"/>
        <v>0.5</v>
      </c>
    </row>
    <row r="861" spans="1:17" x14ac:dyDescent="0.35">
      <c r="A861">
        <v>860</v>
      </c>
      <c r="B861">
        <v>0</v>
      </c>
      <c r="C861">
        <v>3</v>
      </c>
      <c r="D861" t="s">
        <v>1187</v>
      </c>
      <c r="E861" t="s">
        <v>18</v>
      </c>
      <c r="G861">
        <v>0</v>
      </c>
      <c r="H861">
        <v>0</v>
      </c>
      <c r="I861">
        <v>2629</v>
      </c>
      <c r="J861">
        <v>7.2291999999999996</v>
      </c>
      <c r="L861" t="s">
        <v>25</v>
      </c>
      <c r="M861">
        <v>1</v>
      </c>
      <c r="N861">
        <f>_xlfn.IFNA(VLOOKUP(D861,'[1]male names'!A:E,5,FALSE),0)</f>
        <v>0</v>
      </c>
      <c r="O861">
        <f>SUMIFS('[1]female names parantheses'!E:E,'[1]female names parantheses'!A:A,[1]Sheet1!D861)</f>
        <v>0</v>
      </c>
      <c r="P861">
        <f>_xlfn.IFNA(VLOOKUP(LEFT(K861,1),[1]top!$M$1:$N$8,2,FALSE),VLOOKUP(C861,[1]top!$N$10:$P$12,3,FALSE))</f>
        <v>0.19999999999999998</v>
      </c>
      <c r="Q861">
        <f t="shared" si="13"/>
        <v>0.5</v>
      </c>
    </row>
    <row r="862" spans="1:17" x14ac:dyDescent="0.35">
      <c r="A862">
        <v>861</v>
      </c>
      <c r="B862">
        <v>0</v>
      </c>
      <c r="C862">
        <v>3</v>
      </c>
      <c r="D862" t="s">
        <v>1188</v>
      </c>
      <c r="E862" t="s">
        <v>18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20</v>
      </c>
      <c r="M862">
        <v>2</v>
      </c>
      <c r="N862">
        <f>_xlfn.IFNA(VLOOKUP(D862,'[1]male names'!A:E,5,FALSE),0)</f>
        <v>1</v>
      </c>
      <c r="O862">
        <f>SUMIFS('[1]female names parantheses'!E:E,'[1]female names parantheses'!A:A,[1]Sheet1!D862)</f>
        <v>0</v>
      </c>
      <c r="P862">
        <f>_xlfn.IFNA(VLOOKUP(LEFT(K862,1),[1]top!$M$1:$N$8,2,FALSE),VLOOKUP(C862,[1]top!$N$10:$P$12,3,FALSE))</f>
        <v>0.19999999999999998</v>
      </c>
      <c r="Q862">
        <f t="shared" si="13"/>
        <v>0.5</v>
      </c>
    </row>
    <row r="863" spans="1:17" x14ac:dyDescent="0.35">
      <c r="A863">
        <v>862</v>
      </c>
      <c r="B863">
        <v>0</v>
      </c>
      <c r="C863">
        <v>2</v>
      </c>
      <c r="D863" t="s">
        <v>1189</v>
      </c>
      <c r="E863" t="s">
        <v>18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20</v>
      </c>
      <c r="M863">
        <v>1</v>
      </c>
      <c r="N863">
        <f>_xlfn.IFNA(VLOOKUP(D863,'[1]male names'!A:E,5,FALSE),0)</f>
        <v>0</v>
      </c>
      <c r="O863">
        <f>SUMIFS('[1]female names parantheses'!E:E,'[1]female names parantheses'!A:A,[1]Sheet1!D863)</f>
        <v>0</v>
      </c>
      <c r="P863">
        <f>_xlfn.IFNA(VLOOKUP(LEFT(K863,1),[1]top!$M$1:$N$8,2,FALSE),VLOOKUP(C863,[1]top!$N$10:$P$12,3,FALSE))</f>
        <v>0.3</v>
      </c>
      <c r="Q863">
        <f t="shared" si="13"/>
        <v>0.5</v>
      </c>
    </row>
    <row r="864" spans="1:17" x14ac:dyDescent="0.35">
      <c r="A864">
        <v>863</v>
      </c>
      <c r="B864">
        <v>1</v>
      </c>
      <c r="C864">
        <v>1</v>
      </c>
      <c r="D864" t="s">
        <v>1190</v>
      </c>
      <c r="E864" t="s">
        <v>22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1110</v>
      </c>
      <c r="L864" t="s">
        <v>20</v>
      </c>
      <c r="M864">
        <v>1</v>
      </c>
      <c r="N864">
        <f>_xlfn.IFNA(VLOOKUP(D864,'[1]male names'!A:E,5,FALSE),0)</f>
        <v>0</v>
      </c>
      <c r="O864">
        <f>SUMIFS('[1]female names parantheses'!E:E,'[1]female names parantheses'!A:A,[1]Sheet1!D864)</f>
        <v>0</v>
      </c>
      <c r="P864">
        <f>_xlfn.IFNA(VLOOKUP(LEFT(K864,1),[1]top!$M$1:$N$8,2,FALSE),VLOOKUP(C864,[1]top!$N$10:$P$12,3,FALSE))</f>
        <v>0.4</v>
      </c>
      <c r="Q864">
        <f t="shared" si="13"/>
        <v>5.3797468354430382E-2</v>
      </c>
    </row>
    <row r="865" spans="1:17" x14ac:dyDescent="0.35">
      <c r="A865">
        <v>864</v>
      </c>
      <c r="B865">
        <v>0</v>
      </c>
      <c r="C865">
        <v>3</v>
      </c>
      <c r="D865" t="s">
        <v>1191</v>
      </c>
      <c r="E865" t="s">
        <v>22</v>
      </c>
      <c r="G865">
        <v>8</v>
      </c>
      <c r="H865">
        <v>2</v>
      </c>
      <c r="I865" t="s">
        <v>256</v>
      </c>
      <c r="J865">
        <v>69.55</v>
      </c>
      <c r="L865" t="s">
        <v>20</v>
      </c>
      <c r="M865">
        <v>11</v>
      </c>
      <c r="N865">
        <f>_xlfn.IFNA(VLOOKUP(D865,'[1]male names'!A:E,5,FALSE),0)</f>
        <v>0</v>
      </c>
      <c r="O865">
        <f>SUMIFS('[1]female names parantheses'!E:E,'[1]female names parantheses'!A:A,[1]Sheet1!D865)</f>
        <v>0</v>
      </c>
      <c r="P865">
        <f>_xlfn.IFNA(VLOOKUP(LEFT(K865,1),[1]top!$M$1:$N$8,2,FALSE),VLOOKUP(C865,[1]top!$N$10:$P$12,3,FALSE))</f>
        <v>0.19999999999999998</v>
      </c>
      <c r="Q865">
        <f t="shared" si="13"/>
        <v>0.5</v>
      </c>
    </row>
    <row r="866" spans="1:17" x14ac:dyDescent="0.35">
      <c r="A866">
        <v>865</v>
      </c>
      <c r="B866">
        <v>0</v>
      </c>
      <c r="C866">
        <v>2</v>
      </c>
      <c r="D866" t="s">
        <v>1192</v>
      </c>
      <c r="E866" t="s">
        <v>18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20</v>
      </c>
      <c r="M866">
        <v>1</v>
      </c>
      <c r="N866">
        <f>_xlfn.IFNA(VLOOKUP(D866,'[1]male names'!A:E,5,FALSE),0)</f>
        <v>0</v>
      </c>
      <c r="O866">
        <f>SUMIFS('[1]female names parantheses'!E:E,'[1]female names parantheses'!A:A,[1]Sheet1!D866)</f>
        <v>0</v>
      </c>
      <c r="P866">
        <f>_xlfn.IFNA(VLOOKUP(LEFT(K866,1),[1]top!$M$1:$N$8,2,FALSE),VLOOKUP(C866,[1]top!$N$10:$P$12,3,FALSE))</f>
        <v>0.3</v>
      </c>
      <c r="Q866">
        <f t="shared" si="13"/>
        <v>0.5</v>
      </c>
    </row>
    <row r="867" spans="1:17" x14ac:dyDescent="0.35">
      <c r="A867">
        <v>866</v>
      </c>
      <c r="B867">
        <v>1</v>
      </c>
      <c r="C867">
        <v>2</v>
      </c>
      <c r="D867" t="s">
        <v>1193</v>
      </c>
      <c r="E867" t="s">
        <v>22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20</v>
      </c>
      <c r="M867">
        <v>1</v>
      </c>
      <c r="N867">
        <f>_xlfn.IFNA(VLOOKUP(D867,'[1]male names'!A:E,5,FALSE),0)</f>
        <v>0</v>
      </c>
      <c r="O867">
        <f>SUMIFS('[1]female names parantheses'!E:E,'[1]female names parantheses'!A:A,[1]Sheet1!D867)</f>
        <v>0</v>
      </c>
      <c r="P867">
        <f>_xlfn.IFNA(VLOOKUP(LEFT(K867,1),[1]top!$M$1:$N$8,2,FALSE),VLOOKUP(C867,[1]top!$N$10:$P$12,3,FALSE))</f>
        <v>0.3</v>
      </c>
      <c r="Q867">
        <f t="shared" si="13"/>
        <v>0.5</v>
      </c>
    </row>
    <row r="868" spans="1:17" x14ac:dyDescent="0.35">
      <c r="A868">
        <v>867</v>
      </c>
      <c r="B868">
        <v>1</v>
      </c>
      <c r="C868">
        <v>2</v>
      </c>
      <c r="D868" t="s">
        <v>1194</v>
      </c>
      <c r="E868" t="s">
        <v>22</v>
      </c>
      <c r="F868">
        <v>27</v>
      </c>
      <c r="G868">
        <v>1</v>
      </c>
      <c r="H868">
        <v>0</v>
      </c>
      <c r="I868" t="s">
        <v>1195</v>
      </c>
      <c r="J868">
        <v>13.8583</v>
      </c>
      <c r="L868" t="s">
        <v>25</v>
      </c>
      <c r="M868">
        <v>1</v>
      </c>
      <c r="N868">
        <f>_xlfn.IFNA(VLOOKUP(D868,'[1]male names'!A:E,5,FALSE),0)</f>
        <v>0</v>
      </c>
      <c r="O868">
        <f>SUMIFS('[1]female names parantheses'!E:E,'[1]female names parantheses'!A:A,[1]Sheet1!D868)</f>
        <v>0</v>
      </c>
      <c r="P868">
        <f>_xlfn.IFNA(VLOOKUP(LEFT(K868,1),[1]top!$M$1:$N$8,2,FALSE),VLOOKUP(C868,[1]top!$N$10:$P$12,3,FALSE))</f>
        <v>0.3</v>
      </c>
      <c r="Q868">
        <f t="shared" si="13"/>
        <v>0.5</v>
      </c>
    </row>
    <row r="869" spans="1:17" x14ac:dyDescent="0.35">
      <c r="A869">
        <v>868</v>
      </c>
      <c r="B869">
        <v>0</v>
      </c>
      <c r="C869">
        <v>1</v>
      </c>
      <c r="D869" t="s">
        <v>1196</v>
      </c>
      <c r="E869" t="s">
        <v>18</v>
      </c>
      <c r="F869">
        <v>31</v>
      </c>
      <c r="G869">
        <v>0</v>
      </c>
      <c r="H869">
        <v>0</v>
      </c>
      <c r="I869" t="s">
        <v>1197</v>
      </c>
      <c r="J869">
        <v>50.495800000000003</v>
      </c>
      <c r="K869" t="s">
        <v>1198</v>
      </c>
      <c r="L869" t="s">
        <v>20</v>
      </c>
      <c r="M869">
        <v>1</v>
      </c>
      <c r="N869">
        <f>_xlfn.IFNA(VLOOKUP(D869,'[1]male names'!A:E,5,FALSE),0)</f>
        <v>0</v>
      </c>
      <c r="O869">
        <f>SUMIFS('[1]female names parantheses'!E:E,'[1]female names parantheses'!A:A,[1]Sheet1!D869)</f>
        <v>0</v>
      </c>
      <c r="P869">
        <f>_xlfn.IFNA(VLOOKUP(LEFT(K869,1),[1]top!$M$1:$N$8,2,FALSE),VLOOKUP(C869,[1]top!$N$10:$P$12,3,FALSE))</f>
        <v>0.7</v>
      </c>
      <c r="Q869">
        <f t="shared" si="13"/>
        <v>8.2191780821917804E-2</v>
      </c>
    </row>
    <row r="870" spans="1:17" x14ac:dyDescent="0.35">
      <c r="A870">
        <v>869</v>
      </c>
      <c r="B870">
        <v>0</v>
      </c>
      <c r="C870">
        <v>3</v>
      </c>
      <c r="D870" t="s">
        <v>1199</v>
      </c>
      <c r="E870" t="s">
        <v>18</v>
      </c>
      <c r="G870">
        <v>0</v>
      </c>
      <c r="H870">
        <v>0</v>
      </c>
      <c r="I870">
        <v>345777</v>
      </c>
      <c r="J870">
        <v>9.5</v>
      </c>
      <c r="L870" t="s">
        <v>20</v>
      </c>
      <c r="M870">
        <v>1</v>
      </c>
      <c r="N870">
        <f>_xlfn.IFNA(VLOOKUP(D870,'[1]male names'!A:E,5,FALSE),0)</f>
        <v>0</v>
      </c>
      <c r="O870">
        <f>SUMIFS('[1]female names parantheses'!E:E,'[1]female names parantheses'!A:A,[1]Sheet1!D870)</f>
        <v>0</v>
      </c>
      <c r="P870">
        <f>_xlfn.IFNA(VLOOKUP(LEFT(K870,1),[1]top!$M$1:$N$8,2,FALSE),VLOOKUP(C870,[1]top!$N$10:$P$12,3,FALSE))</f>
        <v>0.19999999999999998</v>
      </c>
      <c r="Q870">
        <f t="shared" si="13"/>
        <v>0.5</v>
      </c>
    </row>
    <row r="871" spans="1:17" x14ac:dyDescent="0.35">
      <c r="A871">
        <v>870</v>
      </c>
      <c r="B871">
        <v>1</v>
      </c>
      <c r="C871">
        <v>3</v>
      </c>
      <c r="D871" t="s">
        <v>1200</v>
      </c>
      <c r="E871" t="s">
        <v>18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20</v>
      </c>
      <c r="M871">
        <v>3</v>
      </c>
      <c r="N871">
        <f>_xlfn.IFNA(VLOOKUP(D871,'[1]male names'!A:E,5,FALSE),0)</f>
        <v>0</v>
      </c>
      <c r="O871">
        <f>SUMIFS('[1]female names parantheses'!E:E,'[1]female names parantheses'!A:A,[1]Sheet1!D871)</f>
        <v>0</v>
      </c>
      <c r="P871">
        <f>_xlfn.IFNA(VLOOKUP(LEFT(K871,1),[1]top!$M$1:$N$8,2,FALSE),VLOOKUP(C871,[1]top!$N$10:$P$12,3,FALSE))</f>
        <v>0.19999999999999998</v>
      </c>
      <c r="Q871">
        <f t="shared" si="13"/>
        <v>0.5</v>
      </c>
    </row>
    <row r="872" spans="1:17" x14ac:dyDescent="0.35">
      <c r="A872">
        <v>871</v>
      </c>
      <c r="B872">
        <v>0</v>
      </c>
      <c r="C872">
        <v>3</v>
      </c>
      <c r="D872" t="s">
        <v>1201</v>
      </c>
      <c r="E872" t="s">
        <v>18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20</v>
      </c>
      <c r="M872">
        <v>1</v>
      </c>
      <c r="N872">
        <f>_xlfn.IFNA(VLOOKUP(D872,'[1]male names'!A:E,5,FALSE),0)</f>
        <v>0</v>
      </c>
      <c r="O872">
        <f>SUMIFS('[1]female names parantheses'!E:E,'[1]female names parantheses'!A:A,[1]Sheet1!D872)</f>
        <v>0</v>
      </c>
      <c r="P872">
        <f>_xlfn.IFNA(VLOOKUP(LEFT(K872,1),[1]top!$M$1:$N$8,2,FALSE),VLOOKUP(C872,[1]top!$N$10:$P$12,3,FALSE))</f>
        <v>0.19999999999999998</v>
      </c>
      <c r="Q872">
        <f t="shared" si="13"/>
        <v>0.5</v>
      </c>
    </row>
    <row r="873" spans="1:17" x14ac:dyDescent="0.35">
      <c r="A873">
        <v>872</v>
      </c>
      <c r="B873">
        <v>1</v>
      </c>
      <c r="C873">
        <v>1</v>
      </c>
      <c r="D873" t="s">
        <v>1202</v>
      </c>
      <c r="E873" t="s">
        <v>22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382</v>
      </c>
      <c r="L873" t="s">
        <v>20</v>
      </c>
      <c r="M873">
        <v>2</v>
      </c>
      <c r="N873">
        <f>_xlfn.IFNA(VLOOKUP(D873,'[1]male names'!A:E,5,FALSE),0)</f>
        <v>0</v>
      </c>
      <c r="O873">
        <f>SUMIFS('[1]female names parantheses'!E:E,'[1]female names parantheses'!A:A,[1]Sheet1!D873)</f>
        <v>1</v>
      </c>
      <c r="P873">
        <f>_xlfn.IFNA(VLOOKUP(LEFT(K873,1),[1]top!$M$1:$N$8,2,FALSE),VLOOKUP(C873,[1]top!$N$10:$P$12,3,FALSE))</f>
        <v>0.4</v>
      </c>
      <c r="Q873">
        <f t="shared" si="13"/>
        <v>0.11075949367088607</v>
      </c>
    </row>
    <row r="874" spans="1:17" x14ac:dyDescent="0.35">
      <c r="A874">
        <v>873</v>
      </c>
      <c r="B874">
        <v>0</v>
      </c>
      <c r="C874">
        <v>1</v>
      </c>
      <c r="D874" t="s">
        <v>1203</v>
      </c>
      <c r="E874" t="s">
        <v>18</v>
      </c>
      <c r="F874">
        <v>33</v>
      </c>
      <c r="G874">
        <v>0</v>
      </c>
      <c r="H874">
        <v>0</v>
      </c>
      <c r="I874">
        <v>695</v>
      </c>
      <c r="J874">
        <v>5</v>
      </c>
      <c r="K874" s="1" t="s">
        <v>962</v>
      </c>
      <c r="L874" t="s">
        <v>20</v>
      </c>
      <c r="M874">
        <v>1</v>
      </c>
      <c r="N874">
        <f>_xlfn.IFNA(VLOOKUP(D874,'[1]male names'!A:E,5,FALSE),0)</f>
        <v>0</v>
      </c>
      <c r="O874">
        <f>SUMIFS('[1]female names parantheses'!E:E,'[1]female names parantheses'!A:A,[1]Sheet1!D874)</f>
        <v>0</v>
      </c>
      <c r="P874">
        <f>_xlfn.IFNA(VLOOKUP(LEFT(K874,1),[1]top!$M$1:$N$8,2,FALSE),VLOOKUP(C874,[1]top!$N$10:$P$12,3,FALSE))</f>
        <v>0.6</v>
      </c>
      <c r="Q874" s="1">
        <f>51/275</f>
        <v>0.18545454545454546</v>
      </c>
    </row>
    <row r="875" spans="1:17" x14ac:dyDescent="0.35">
      <c r="A875">
        <v>874</v>
      </c>
      <c r="B875">
        <v>0</v>
      </c>
      <c r="C875">
        <v>3</v>
      </c>
      <c r="D875" t="s">
        <v>1204</v>
      </c>
      <c r="E875" t="s">
        <v>18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20</v>
      </c>
      <c r="M875">
        <v>1</v>
      </c>
      <c r="N875">
        <f>_xlfn.IFNA(VLOOKUP(D875,'[1]male names'!A:E,5,FALSE),0)</f>
        <v>0</v>
      </c>
      <c r="O875">
        <f>SUMIFS('[1]female names parantheses'!E:E,'[1]female names parantheses'!A:A,[1]Sheet1!D875)</f>
        <v>0</v>
      </c>
      <c r="P875">
        <f>_xlfn.IFNA(VLOOKUP(LEFT(K875,1),[1]top!$M$1:$N$8,2,FALSE),VLOOKUP(C875,[1]top!$N$10:$P$12,3,FALSE))</f>
        <v>0.19999999999999998</v>
      </c>
      <c r="Q875">
        <f t="shared" si="13"/>
        <v>0.5</v>
      </c>
    </row>
    <row r="876" spans="1:17" x14ac:dyDescent="0.35">
      <c r="A876">
        <v>875</v>
      </c>
      <c r="B876">
        <v>1</v>
      </c>
      <c r="C876">
        <v>2</v>
      </c>
      <c r="D876" t="s">
        <v>1205</v>
      </c>
      <c r="E876" t="s">
        <v>22</v>
      </c>
      <c r="F876">
        <v>28</v>
      </c>
      <c r="G876">
        <v>1</v>
      </c>
      <c r="H876">
        <v>0</v>
      </c>
      <c r="I876" t="s">
        <v>470</v>
      </c>
      <c r="J876">
        <v>24</v>
      </c>
      <c r="L876" t="s">
        <v>25</v>
      </c>
      <c r="M876">
        <v>2</v>
      </c>
      <c r="N876">
        <f>_xlfn.IFNA(VLOOKUP(D876,'[1]male names'!A:E,5,FALSE),0)</f>
        <v>0</v>
      </c>
      <c r="O876">
        <f>SUMIFS('[1]female names parantheses'!E:E,'[1]female names parantheses'!A:A,[1]Sheet1!D876)</f>
        <v>1</v>
      </c>
      <c r="P876">
        <f>_xlfn.IFNA(VLOOKUP(LEFT(K876,1),[1]top!$M$1:$N$8,2,FALSE),VLOOKUP(C876,[1]top!$N$10:$P$12,3,FALSE))</f>
        <v>0.3</v>
      </c>
      <c r="Q876">
        <f t="shared" si="13"/>
        <v>0.5</v>
      </c>
    </row>
    <row r="877" spans="1:17" x14ac:dyDescent="0.35">
      <c r="A877">
        <v>876</v>
      </c>
      <c r="B877">
        <v>1</v>
      </c>
      <c r="C877">
        <v>3</v>
      </c>
      <c r="D877" t="s">
        <v>1206</v>
      </c>
      <c r="E877" t="s">
        <v>22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25</v>
      </c>
      <c r="M877">
        <v>1</v>
      </c>
      <c r="N877">
        <f>_xlfn.IFNA(VLOOKUP(D877,'[1]male names'!A:E,5,FALSE),0)</f>
        <v>0</v>
      </c>
      <c r="O877">
        <f>SUMIFS('[1]female names parantheses'!E:E,'[1]female names parantheses'!A:A,[1]Sheet1!D877)</f>
        <v>0</v>
      </c>
      <c r="P877">
        <f>_xlfn.IFNA(VLOOKUP(LEFT(K877,1),[1]top!$M$1:$N$8,2,FALSE),VLOOKUP(C877,[1]top!$N$10:$P$12,3,FALSE))</f>
        <v>0.19999999999999998</v>
      </c>
      <c r="Q877">
        <f t="shared" si="13"/>
        <v>0.5</v>
      </c>
    </row>
    <row r="878" spans="1:17" x14ac:dyDescent="0.35">
      <c r="A878">
        <v>877</v>
      </c>
      <c r="B878">
        <v>0</v>
      </c>
      <c r="C878">
        <v>3</v>
      </c>
      <c r="D878" t="s">
        <v>1207</v>
      </c>
      <c r="E878" t="s">
        <v>18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20</v>
      </c>
      <c r="M878">
        <v>2</v>
      </c>
      <c r="N878">
        <f>_xlfn.IFNA(VLOOKUP(D878,'[1]male names'!A:E,5,FALSE),0)</f>
        <v>0</v>
      </c>
      <c r="O878">
        <f>SUMIFS('[1]female names parantheses'!E:E,'[1]female names parantheses'!A:A,[1]Sheet1!D878)</f>
        <v>0</v>
      </c>
      <c r="P878">
        <f>_xlfn.IFNA(VLOOKUP(LEFT(K878,1),[1]top!$M$1:$N$8,2,FALSE),VLOOKUP(C878,[1]top!$N$10:$P$12,3,FALSE))</f>
        <v>0.19999999999999998</v>
      </c>
      <c r="Q878">
        <f t="shared" si="13"/>
        <v>0.5</v>
      </c>
    </row>
    <row r="879" spans="1:17" x14ac:dyDescent="0.35">
      <c r="A879">
        <v>878</v>
      </c>
      <c r="B879">
        <v>0</v>
      </c>
      <c r="C879">
        <v>3</v>
      </c>
      <c r="D879" t="s">
        <v>1208</v>
      </c>
      <c r="E879" t="s">
        <v>18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20</v>
      </c>
      <c r="M879">
        <v>1</v>
      </c>
      <c r="N879">
        <f>_xlfn.IFNA(VLOOKUP(D879,'[1]male names'!A:E,5,FALSE),0)</f>
        <v>0</v>
      </c>
      <c r="O879">
        <f>SUMIFS('[1]female names parantheses'!E:E,'[1]female names parantheses'!A:A,[1]Sheet1!D879)</f>
        <v>0</v>
      </c>
      <c r="P879">
        <f>_xlfn.IFNA(VLOOKUP(LEFT(K879,1),[1]top!$M$1:$N$8,2,FALSE),VLOOKUP(C879,[1]top!$N$10:$P$12,3,FALSE))</f>
        <v>0.19999999999999998</v>
      </c>
      <c r="Q879">
        <f t="shared" si="13"/>
        <v>0.5</v>
      </c>
    </row>
    <row r="880" spans="1:17" x14ac:dyDescent="0.35">
      <c r="A880">
        <v>879</v>
      </c>
      <c r="B880">
        <v>0</v>
      </c>
      <c r="C880">
        <v>3</v>
      </c>
      <c r="D880" t="s">
        <v>1209</v>
      </c>
      <c r="E880" t="s">
        <v>18</v>
      </c>
      <c r="G880">
        <v>0</v>
      </c>
      <c r="H880">
        <v>0</v>
      </c>
      <c r="I880">
        <v>349217</v>
      </c>
      <c r="J880">
        <v>7.8958000000000004</v>
      </c>
      <c r="L880" t="s">
        <v>20</v>
      </c>
      <c r="M880">
        <v>1</v>
      </c>
      <c r="N880">
        <f>_xlfn.IFNA(VLOOKUP(D880,'[1]male names'!A:E,5,FALSE),0)</f>
        <v>0</v>
      </c>
      <c r="O880">
        <f>SUMIFS('[1]female names parantheses'!E:E,'[1]female names parantheses'!A:A,[1]Sheet1!D880)</f>
        <v>0</v>
      </c>
      <c r="P880">
        <f>_xlfn.IFNA(VLOOKUP(LEFT(K880,1),[1]top!$M$1:$N$8,2,FALSE),VLOOKUP(C880,[1]top!$N$10:$P$12,3,FALSE))</f>
        <v>0.19999999999999998</v>
      </c>
      <c r="Q880">
        <f t="shared" si="13"/>
        <v>0.5</v>
      </c>
    </row>
    <row r="881" spans="1:17" x14ac:dyDescent="0.35">
      <c r="A881">
        <v>880</v>
      </c>
      <c r="B881">
        <v>1</v>
      </c>
      <c r="C881">
        <v>1</v>
      </c>
      <c r="D881" t="s">
        <v>1210</v>
      </c>
      <c r="E881" t="s">
        <v>22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1211</v>
      </c>
      <c r="L881" t="s">
        <v>25</v>
      </c>
      <c r="M881">
        <v>3</v>
      </c>
      <c r="N881">
        <f>_xlfn.IFNA(VLOOKUP(D881,'[1]male names'!A:E,5,FALSE),0)</f>
        <v>0</v>
      </c>
      <c r="O881">
        <f>SUMIFS('[1]female names parantheses'!E:E,'[1]female names parantheses'!A:A,[1]Sheet1!D881)</f>
        <v>0</v>
      </c>
      <c r="P881">
        <f>_xlfn.IFNA(VLOOKUP(LEFT(K881,1),[1]top!$M$1:$N$8,2,FALSE),VLOOKUP(C881,[1]top!$N$10:$P$12,3,FALSE))</f>
        <v>0.5</v>
      </c>
      <c r="Q881">
        <f t="shared" si="13"/>
        <v>0.15015015015015015</v>
      </c>
    </row>
    <row r="882" spans="1:17" x14ac:dyDescent="0.35">
      <c r="A882">
        <v>881</v>
      </c>
      <c r="B882">
        <v>1</v>
      </c>
      <c r="C882">
        <v>2</v>
      </c>
      <c r="D882" t="s">
        <v>1212</v>
      </c>
      <c r="E882" t="s">
        <v>22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20</v>
      </c>
      <c r="M882">
        <v>2</v>
      </c>
      <c r="N882">
        <f>_xlfn.IFNA(VLOOKUP(D882,'[1]male names'!A:E,5,FALSE),0)</f>
        <v>0</v>
      </c>
      <c r="O882">
        <f>SUMIFS('[1]female names parantheses'!E:E,'[1]female names parantheses'!A:A,[1]Sheet1!D882)</f>
        <v>0</v>
      </c>
      <c r="P882">
        <f>_xlfn.IFNA(VLOOKUP(LEFT(K882,1),[1]top!$M$1:$N$8,2,FALSE),VLOOKUP(C882,[1]top!$N$10:$P$12,3,FALSE))</f>
        <v>0.3</v>
      </c>
      <c r="Q882">
        <f t="shared" si="13"/>
        <v>0.5</v>
      </c>
    </row>
    <row r="883" spans="1:17" x14ac:dyDescent="0.35">
      <c r="A883">
        <v>882</v>
      </c>
      <c r="B883">
        <v>0</v>
      </c>
      <c r="C883">
        <v>3</v>
      </c>
      <c r="D883" t="s">
        <v>1213</v>
      </c>
      <c r="E883" t="s">
        <v>18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20</v>
      </c>
      <c r="M883">
        <v>1</v>
      </c>
      <c r="N883">
        <f>_xlfn.IFNA(VLOOKUP(D883,'[1]male names'!A:E,5,FALSE),0)</f>
        <v>0</v>
      </c>
      <c r="O883">
        <f>SUMIFS('[1]female names parantheses'!E:E,'[1]female names parantheses'!A:A,[1]Sheet1!D883)</f>
        <v>0</v>
      </c>
      <c r="P883">
        <f>_xlfn.IFNA(VLOOKUP(LEFT(K883,1),[1]top!$M$1:$N$8,2,FALSE),VLOOKUP(C883,[1]top!$N$10:$P$12,3,FALSE))</f>
        <v>0.19999999999999998</v>
      </c>
      <c r="Q883">
        <f t="shared" si="13"/>
        <v>0.5</v>
      </c>
    </row>
    <row r="884" spans="1:17" x14ac:dyDescent="0.35">
      <c r="A884">
        <v>883</v>
      </c>
      <c r="B884">
        <v>0</v>
      </c>
      <c r="C884">
        <v>3</v>
      </c>
      <c r="D884" t="s">
        <v>1214</v>
      </c>
      <c r="E884" t="s">
        <v>22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20</v>
      </c>
      <c r="M884">
        <v>1</v>
      </c>
      <c r="N884">
        <f>_xlfn.IFNA(VLOOKUP(D884,'[1]male names'!A:E,5,FALSE),0)</f>
        <v>0</v>
      </c>
      <c r="O884">
        <f>SUMIFS('[1]female names parantheses'!E:E,'[1]female names parantheses'!A:A,[1]Sheet1!D884)</f>
        <v>0</v>
      </c>
      <c r="P884">
        <f>_xlfn.IFNA(VLOOKUP(LEFT(K884,1),[1]top!$M$1:$N$8,2,FALSE),VLOOKUP(C884,[1]top!$N$10:$P$12,3,FALSE))</f>
        <v>0.19999999999999998</v>
      </c>
      <c r="Q884">
        <f t="shared" si="13"/>
        <v>0.5</v>
      </c>
    </row>
    <row r="885" spans="1:17" x14ac:dyDescent="0.35">
      <c r="A885">
        <v>884</v>
      </c>
      <c r="B885">
        <v>0</v>
      </c>
      <c r="C885">
        <v>2</v>
      </c>
      <c r="D885" t="s">
        <v>1215</v>
      </c>
      <c r="E885" t="s">
        <v>18</v>
      </c>
      <c r="F885">
        <v>28</v>
      </c>
      <c r="G885">
        <v>0</v>
      </c>
      <c r="H885">
        <v>0</v>
      </c>
      <c r="I885" t="s">
        <v>1216</v>
      </c>
      <c r="J885">
        <v>10.5</v>
      </c>
      <c r="L885" t="s">
        <v>20</v>
      </c>
      <c r="M885">
        <v>1</v>
      </c>
      <c r="N885">
        <f>_xlfn.IFNA(VLOOKUP(D885,'[1]male names'!A:E,5,FALSE),0)</f>
        <v>0</v>
      </c>
      <c r="O885">
        <f>SUMIFS('[1]female names parantheses'!E:E,'[1]female names parantheses'!A:A,[1]Sheet1!D885)</f>
        <v>0</v>
      </c>
      <c r="P885">
        <f>_xlfn.IFNA(VLOOKUP(LEFT(K885,1),[1]top!$M$1:$N$8,2,FALSE),VLOOKUP(C885,[1]top!$N$10:$P$12,3,FALSE))</f>
        <v>0.3</v>
      </c>
      <c r="Q885">
        <f t="shared" si="13"/>
        <v>0.5</v>
      </c>
    </row>
    <row r="886" spans="1:17" x14ac:dyDescent="0.35">
      <c r="A886">
        <v>885</v>
      </c>
      <c r="B886">
        <v>0</v>
      </c>
      <c r="C886">
        <v>3</v>
      </c>
      <c r="D886" t="s">
        <v>1217</v>
      </c>
      <c r="E886" t="s">
        <v>18</v>
      </c>
      <c r="F886">
        <v>25</v>
      </c>
      <c r="G886">
        <v>0</v>
      </c>
      <c r="H886">
        <v>0</v>
      </c>
      <c r="I886" t="s">
        <v>1218</v>
      </c>
      <c r="J886">
        <v>7.05</v>
      </c>
      <c r="L886" t="s">
        <v>20</v>
      </c>
      <c r="M886">
        <v>1</v>
      </c>
      <c r="N886">
        <f>_xlfn.IFNA(VLOOKUP(D886,'[1]male names'!A:E,5,FALSE),0)</f>
        <v>0</v>
      </c>
      <c r="O886">
        <f>SUMIFS('[1]female names parantheses'!E:E,'[1]female names parantheses'!A:A,[1]Sheet1!D886)</f>
        <v>0</v>
      </c>
      <c r="P886">
        <f>_xlfn.IFNA(VLOOKUP(LEFT(K886,1),[1]top!$M$1:$N$8,2,FALSE),VLOOKUP(C886,[1]top!$N$10:$P$12,3,FALSE))</f>
        <v>0.19999999999999998</v>
      </c>
      <c r="Q886">
        <f t="shared" si="13"/>
        <v>0.5</v>
      </c>
    </row>
    <row r="887" spans="1:17" x14ac:dyDescent="0.35">
      <c r="A887">
        <v>886</v>
      </c>
      <c r="B887">
        <v>0</v>
      </c>
      <c r="C887">
        <v>3</v>
      </c>
      <c r="D887" t="s">
        <v>1219</v>
      </c>
      <c r="E887" t="s">
        <v>22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32</v>
      </c>
      <c r="M887">
        <v>6</v>
      </c>
      <c r="N887">
        <f>_xlfn.IFNA(VLOOKUP(D887,'[1]male names'!A:E,5,FALSE),0)</f>
        <v>0</v>
      </c>
      <c r="O887">
        <f>SUMIFS('[1]female names parantheses'!E:E,'[1]female names parantheses'!A:A,[1]Sheet1!D887)</f>
        <v>0</v>
      </c>
      <c r="P887">
        <f>_xlfn.IFNA(VLOOKUP(LEFT(K887,1),[1]top!$M$1:$N$8,2,FALSE),VLOOKUP(C887,[1]top!$N$10:$P$12,3,FALSE))</f>
        <v>0.19999999999999998</v>
      </c>
      <c r="Q887">
        <f t="shared" si="13"/>
        <v>0.5</v>
      </c>
    </row>
    <row r="888" spans="1:17" x14ac:dyDescent="0.35">
      <c r="A888">
        <v>887</v>
      </c>
      <c r="B888">
        <v>0</v>
      </c>
      <c r="C888">
        <v>2</v>
      </c>
      <c r="D888" t="s">
        <v>1220</v>
      </c>
      <c r="E888" t="s">
        <v>18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20</v>
      </c>
      <c r="M888">
        <v>1</v>
      </c>
      <c r="N888">
        <f>_xlfn.IFNA(VLOOKUP(D888,'[1]male names'!A:E,5,FALSE),0)</f>
        <v>0</v>
      </c>
      <c r="O888">
        <f>SUMIFS('[1]female names parantheses'!E:E,'[1]female names parantheses'!A:A,[1]Sheet1!D888)</f>
        <v>0</v>
      </c>
      <c r="P888">
        <f>_xlfn.IFNA(VLOOKUP(LEFT(K888,1),[1]top!$M$1:$N$8,2,FALSE),VLOOKUP(C888,[1]top!$N$10:$P$12,3,FALSE))</f>
        <v>0.3</v>
      </c>
      <c r="Q888">
        <f t="shared" si="13"/>
        <v>0.5</v>
      </c>
    </row>
    <row r="889" spans="1:17" x14ac:dyDescent="0.35">
      <c r="A889">
        <v>888</v>
      </c>
      <c r="B889">
        <v>1</v>
      </c>
      <c r="C889">
        <v>1</v>
      </c>
      <c r="D889" t="s">
        <v>1221</v>
      </c>
      <c r="E889" t="s">
        <v>22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1222</v>
      </c>
      <c r="L889" t="s">
        <v>20</v>
      </c>
      <c r="M889">
        <v>1</v>
      </c>
      <c r="N889">
        <f>_xlfn.IFNA(VLOOKUP(D889,'[1]male names'!A:E,5,FALSE),0)</f>
        <v>0</v>
      </c>
      <c r="O889">
        <f>SUMIFS('[1]female names parantheses'!E:E,'[1]female names parantheses'!A:A,[1]Sheet1!D889)</f>
        <v>0</v>
      </c>
      <c r="P889">
        <f>_xlfn.IFNA(VLOOKUP(LEFT(K889,1),[1]top!$M$1:$N$8,2,FALSE),VLOOKUP(C889,[1]top!$N$10:$P$12,3,FALSE))</f>
        <v>0.6</v>
      </c>
      <c r="Q889">
        <f t="shared" si="13"/>
        <v>0.15272727272727274</v>
      </c>
    </row>
    <row r="890" spans="1:17" x14ac:dyDescent="0.35">
      <c r="A890">
        <v>889</v>
      </c>
      <c r="B890">
        <v>0</v>
      </c>
      <c r="C890">
        <v>3</v>
      </c>
      <c r="D890" t="s">
        <v>1223</v>
      </c>
      <c r="E890" t="s">
        <v>22</v>
      </c>
      <c r="G890">
        <v>1</v>
      </c>
      <c r="H890">
        <v>2</v>
      </c>
      <c r="I890" t="s">
        <v>1093</v>
      </c>
      <c r="J890">
        <v>23.45</v>
      </c>
      <c r="L890" t="s">
        <v>20</v>
      </c>
      <c r="M890">
        <v>4</v>
      </c>
      <c r="N890">
        <f>_xlfn.IFNA(VLOOKUP(D890,'[1]male names'!A:E,5,FALSE),0)</f>
        <v>0</v>
      </c>
      <c r="O890">
        <f>SUMIFS('[1]female names parantheses'!E:E,'[1]female names parantheses'!A:A,[1]Sheet1!D890)</f>
        <v>0</v>
      </c>
      <c r="P890">
        <f>_xlfn.IFNA(VLOOKUP(LEFT(K890,1),[1]top!$M$1:$N$8,2,FALSE),VLOOKUP(C890,[1]top!$N$10:$P$12,3,FALSE))</f>
        <v>0.19999999999999998</v>
      </c>
      <c r="Q890">
        <f t="shared" si="13"/>
        <v>0.5</v>
      </c>
    </row>
    <row r="891" spans="1:17" x14ac:dyDescent="0.35">
      <c r="A891">
        <v>890</v>
      </c>
      <c r="B891">
        <v>1</v>
      </c>
      <c r="C891">
        <v>1</v>
      </c>
      <c r="D891" t="s">
        <v>1224</v>
      </c>
      <c r="E891" t="s">
        <v>18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1225</v>
      </c>
      <c r="L891" t="s">
        <v>25</v>
      </c>
      <c r="M891">
        <v>1</v>
      </c>
      <c r="N891">
        <f>_xlfn.IFNA(VLOOKUP(D891,'[1]male names'!A:E,5,FALSE),0)</f>
        <v>0</v>
      </c>
      <c r="O891">
        <f>SUMIFS('[1]female names parantheses'!E:E,'[1]female names parantheses'!A:A,[1]Sheet1!D891)</f>
        <v>0</v>
      </c>
      <c r="P891">
        <f>_xlfn.IFNA(VLOOKUP(LEFT(K891,1),[1]top!$M$1:$N$8,2,FALSE),VLOOKUP(C891,[1]top!$N$10:$P$12,3,FALSE))</f>
        <v>0.5</v>
      </c>
      <c r="Q891">
        <f t="shared" si="13"/>
        <v>0.44444444444444442</v>
      </c>
    </row>
    <row r="892" spans="1:17" x14ac:dyDescent="0.35">
      <c r="A892">
        <v>891</v>
      </c>
      <c r="B892">
        <v>0</v>
      </c>
      <c r="C892">
        <v>3</v>
      </c>
      <c r="D892" t="s">
        <v>1226</v>
      </c>
      <c r="E892" t="s">
        <v>18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32</v>
      </c>
      <c r="M892">
        <v>1</v>
      </c>
      <c r="N892">
        <f>_xlfn.IFNA(VLOOKUP(D892,'[1]male names'!A:E,5,FALSE),0)</f>
        <v>0</v>
      </c>
      <c r="O892">
        <f>SUMIFS('[1]female names parantheses'!E:E,'[1]female names parantheses'!A:A,[1]Sheet1!D892)</f>
        <v>0</v>
      </c>
      <c r="P892">
        <f>_xlfn.IFNA(VLOOKUP(LEFT(K892,1),[1]top!$M$1:$N$8,2,FALSE),VLOOKUP(C892,[1]top!$N$10:$P$12,3,FALSE))</f>
        <v>0.19999999999999998</v>
      </c>
      <c r="Q892">
        <f t="shared" si="13"/>
        <v>0.5</v>
      </c>
    </row>
    <row r="893" spans="1:17" x14ac:dyDescent="0.35">
      <c r="A893">
        <v>892</v>
      </c>
      <c r="C893">
        <v>3</v>
      </c>
      <c r="D893" t="s">
        <v>982</v>
      </c>
      <c r="E893" t="s">
        <v>18</v>
      </c>
      <c r="F893">
        <v>34.5</v>
      </c>
      <c r="G893">
        <v>0</v>
      </c>
      <c r="H893">
        <v>0</v>
      </c>
      <c r="I893">
        <v>330911</v>
      </c>
      <c r="J893">
        <v>7.8292000000000002</v>
      </c>
      <c r="L893" t="s">
        <v>32</v>
      </c>
      <c r="M893">
        <v>1</v>
      </c>
      <c r="N893">
        <f>_xlfn.IFNA(VLOOKUP(D893,'[1]male names'!A:E,5,FALSE),0)</f>
        <v>0</v>
      </c>
      <c r="O893">
        <f>SUMIFS('[1]female names parantheses'!E:E,'[1]female names parantheses'!A:A,[1]Sheet1!D893)</f>
        <v>0</v>
      </c>
      <c r="P893">
        <f>_xlfn.IFNA(VLOOKUP(LEFT(K893,1),[1]top!$M$1:$N$8,2,FALSE),VLOOKUP(C893,[1]top!$N$10:$P$12,3,FALSE))</f>
        <v>0.19999999999999998</v>
      </c>
      <c r="Q893">
        <f t="shared" si="13"/>
        <v>0.5</v>
      </c>
    </row>
    <row r="894" spans="1:17" x14ac:dyDescent="0.35">
      <c r="A894">
        <v>893</v>
      </c>
      <c r="C894">
        <v>3</v>
      </c>
      <c r="D894" t="s">
        <v>1227</v>
      </c>
      <c r="E894" t="s">
        <v>22</v>
      </c>
      <c r="F894">
        <v>47</v>
      </c>
      <c r="G894">
        <v>1</v>
      </c>
      <c r="H894">
        <v>0</v>
      </c>
      <c r="I894">
        <v>363272</v>
      </c>
      <c r="J894">
        <v>7</v>
      </c>
      <c r="L894" t="s">
        <v>20</v>
      </c>
      <c r="M894">
        <v>1</v>
      </c>
      <c r="N894">
        <f>_xlfn.IFNA(VLOOKUP(D894,'[1]male names'!A:E,5,FALSE),0)</f>
        <v>0</v>
      </c>
      <c r="O894">
        <f>SUMIFS('[1]female names parantheses'!E:E,'[1]female names parantheses'!A:A,[1]Sheet1!D894)</f>
        <v>0</v>
      </c>
      <c r="P894">
        <f>_xlfn.IFNA(VLOOKUP(LEFT(K894,1),[1]top!$M$1:$N$8,2,FALSE),VLOOKUP(C894,[1]top!$N$10:$P$12,3,FALSE))</f>
        <v>0.19999999999999998</v>
      </c>
      <c r="Q894">
        <f t="shared" si="13"/>
        <v>0.5</v>
      </c>
    </row>
    <row r="895" spans="1:17" x14ac:dyDescent="0.35">
      <c r="A895">
        <v>894</v>
      </c>
      <c r="C895">
        <v>2</v>
      </c>
      <c r="D895" t="s">
        <v>1228</v>
      </c>
      <c r="E895" t="s">
        <v>18</v>
      </c>
      <c r="F895">
        <v>62</v>
      </c>
      <c r="G895">
        <v>0</v>
      </c>
      <c r="H895">
        <v>0</v>
      </c>
      <c r="I895">
        <v>240276</v>
      </c>
      <c r="J895">
        <v>9.6875</v>
      </c>
      <c r="L895" t="s">
        <v>32</v>
      </c>
      <c r="M895">
        <v>1</v>
      </c>
      <c r="N895">
        <f>_xlfn.IFNA(VLOOKUP(D895,'[1]male names'!A:E,5,FALSE),0)</f>
        <v>0</v>
      </c>
      <c r="O895">
        <f>SUMIFS('[1]female names parantheses'!E:E,'[1]female names parantheses'!A:A,[1]Sheet1!D895)</f>
        <v>0</v>
      </c>
      <c r="P895">
        <f>_xlfn.IFNA(VLOOKUP(LEFT(K895,1),[1]top!$M$1:$N$8,2,FALSE),VLOOKUP(C895,[1]top!$N$10:$P$12,3,FALSE))</f>
        <v>0.3</v>
      </c>
      <c r="Q895">
        <f t="shared" si="13"/>
        <v>0.5</v>
      </c>
    </row>
    <row r="896" spans="1:17" x14ac:dyDescent="0.35">
      <c r="A896">
        <v>895</v>
      </c>
      <c r="C896">
        <v>3</v>
      </c>
      <c r="D896" t="s">
        <v>1229</v>
      </c>
      <c r="E896" t="s">
        <v>18</v>
      </c>
      <c r="F896">
        <v>27</v>
      </c>
      <c r="G896">
        <v>0</v>
      </c>
      <c r="H896">
        <v>0</v>
      </c>
      <c r="I896">
        <v>315154</v>
      </c>
      <c r="J896">
        <v>8.6624999999999996</v>
      </c>
      <c r="L896" t="s">
        <v>20</v>
      </c>
      <c r="M896">
        <v>1</v>
      </c>
      <c r="N896">
        <f>_xlfn.IFNA(VLOOKUP(D896,'[1]male names'!A:E,5,FALSE),0)</f>
        <v>0</v>
      </c>
      <c r="O896">
        <f>SUMIFS('[1]female names parantheses'!E:E,'[1]female names parantheses'!A:A,[1]Sheet1!D896)</f>
        <v>0</v>
      </c>
      <c r="P896">
        <f>_xlfn.IFNA(VLOOKUP(LEFT(K896,1),[1]top!$M$1:$N$8,2,FALSE),VLOOKUP(C896,[1]top!$N$10:$P$12,3,FALSE))</f>
        <v>0.19999999999999998</v>
      </c>
      <c r="Q896">
        <f t="shared" si="13"/>
        <v>0.5</v>
      </c>
    </row>
    <row r="897" spans="1:17" x14ac:dyDescent="0.35">
      <c r="A897">
        <v>896</v>
      </c>
      <c r="C897">
        <v>3</v>
      </c>
      <c r="D897" t="s">
        <v>1230</v>
      </c>
      <c r="E897" t="s">
        <v>22</v>
      </c>
      <c r="F897">
        <v>22</v>
      </c>
      <c r="G897">
        <v>1</v>
      </c>
      <c r="H897">
        <v>1</v>
      </c>
      <c r="I897">
        <v>3101298</v>
      </c>
      <c r="J897">
        <v>12.2875</v>
      </c>
      <c r="L897" t="s">
        <v>20</v>
      </c>
      <c r="M897">
        <v>2</v>
      </c>
      <c r="N897">
        <f>_xlfn.IFNA(VLOOKUP(D897,'[1]male names'!A:E,5,FALSE),0)</f>
        <v>0</v>
      </c>
      <c r="O897">
        <f>SUMIFS('[1]female names parantheses'!E:E,'[1]female names parantheses'!A:A,[1]Sheet1!D897)</f>
        <v>0</v>
      </c>
      <c r="P897">
        <f>_xlfn.IFNA(VLOOKUP(LEFT(K897,1),[1]top!$M$1:$N$8,2,FALSE),VLOOKUP(C897,[1]top!$N$10:$P$12,3,FALSE))</f>
        <v>0.19999999999999998</v>
      </c>
      <c r="Q897">
        <f t="shared" si="13"/>
        <v>0.5</v>
      </c>
    </row>
    <row r="898" spans="1:17" x14ac:dyDescent="0.35">
      <c r="A898">
        <v>897</v>
      </c>
      <c r="C898">
        <v>3</v>
      </c>
      <c r="D898" t="s">
        <v>1231</v>
      </c>
      <c r="E898" t="s">
        <v>18</v>
      </c>
      <c r="F898">
        <v>14</v>
      </c>
      <c r="G898">
        <v>0</v>
      </c>
      <c r="H898">
        <v>0</v>
      </c>
      <c r="I898">
        <v>7538</v>
      </c>
      <c r="J898">
        <v>9.2249999999999996</v>
      </c>
      <c r="L898" t="s">
        <v>20</v>
      </c>
      <c r="M898">
        <v>1</v>
      </c>
      <c r="N898">
        <f>_xlfn.IFNA(VLOOKUP(D898,'[1]male names'!A:E,5,FALSE),0)</f>
        <v>0</v>
      </c>
      <c r="O898">
        <f>SUMIFS('[1]female names parantheses'!E:E,'[1]female names parantheses'!A:A,[1]Sheet1!D898)</f>
        <v>0</v>
      </c>
      <c r="P898">
        <f>_xlfn.IFNA(VLOOKUP(LEFT(K898,1),[1]top!$M$1:$N$8,2,FALSE),VLOOKUP(C898,[1]top!$N$10:$P$12,3,FALSE))</f>
        <v>0.19999999999999998</v>
      </c>
      <c r="Q898">
        <f t="shared" si="13"/>
        <v>0.5</v>
      </c>
    </row>
    <row r="899" spans="1:17" x14ac:dyDescent="0.35">
      <c r="A899">
        <v>898</v>
      </c>
      <c r="C899">
        <v>3</v>
      </c>
      <c r="D899" t="s">
        <v>441</v>
      </c>
      <c r="E899" t="s">
        <v>22</v>
      </c>
      <c r="F899">
        <v>30</v>
      </c>
      <c r="G899">
        <v>0</v>
      </c>
      <c r="H899">
        <v>0</v>
      </c>
      <c r="I899">
        <v>330972</v>
      </c>
      <c r="J899">
        <v>7.6292</v>
      </c>
      <c r="L899" t="s">
        <v>32</v>
      </c>
      <c r="M899">
        <v>1</v>
      </c>
      <c r="N899">
        <f>_xlfn.IFNA(VLOOKUP(D899,'[1]male names'!A:E,5,FALSE),0)</f>
        <v>0</v>
      </c>
      <c r="O899">
        <f>SUMIFS('[1]female names parantheses'!E:E,'[1]female names parantheses'!A:A,[1]Sheet1!D899)</f>
        <v>0</v>
      </c>
      <c r="P899">
        <f>_xlfn.IFNA(VLOOKUP(LEFT(K899,1),[1]top!$M$1:$N$8,2,FALSE),VLOOKUP(C899,[1]top!$N$10:$P$12,3,FALSE))</f>
        <v>0.19999999999999998</v>
      </c>
      <c r="Q899">
        <f t="shared" si="13"/>
        <v>0.5</v>
      </c>
    </row>
    <row r="900" spans="1:17" x14ac:dyDescent="0.35">
      <c r="A900">
        <v>899</v>
      </c>
      <c r="C900">
        <v>2</v>
      </c>
      <c r="D900" t="s">
        <v>1232</v>
      </c>
      <c r="E900" t="s">
        <v>18</v>
      </c>
      <c r="F900">
        <v>26</v>
      </c>
      <c r="G900">
        <v>1</v>
      </c>
      <c r="H900">
        <v>1</v>
      </c>
      <c r="I900">
        <v>248738</v>
      </c>
      <c r="J900">
        <v>29</v>
      </c>
      <c r="L900" t="s">
        <v>20</v>
      </c>
      <c r="M900">
        <v>3</v>
      </c>
      <c r="N900">
        <f>_xlfn.IFNA(VLOOKUP(D900,'[1]male names'!A:E,5,FALSE),0)</f>
        <v>1</v>
      </c>
      <c r="O900">
        <f>SUMIFS('[1]female names parantheses'!E:E,'[1]female names parantheses'!A:A,[1]Sheet1!D900)</f>
        <v>0</v>
      </c>
      <c r="P900">
        <f>_xlfn.IFNA(VLOOKUP(LEFT(K900,1),[1]top!$M$1:$N$8,2,FALSE),VLOOKUP(C900,[1]top!$N$10:$P$12,3,FALSE))</f>
        <v>0.3</v>
      </c>
      <c r="Q900">
        <f t="shared" si="13"/>
        <v>0.5</v>
      </c>
    </row>
    <row r="901" spans="1:17" x14ac:dyDescent="0.35">
      <c r="A901">
        <v>900</v>
      </c>
      <c r="C901">
        <v>3</v>
      </c>
      <c r="D901" t="s">
        <v>1233</v>
      </c>
      <c r="E901" t="s">
        <v>22</v>
      </c>
      <c r="F901">
        <v>18</v>
      </c>
      <c r="G901">
        <v>0</v>
      </c>
      <c r="H901">
        <v>0</v>
      </c>
      <c r="I901">
        <v>2657</v>
      </c>
      <c r="J901">
        <v>7.2291999999999996</v>
      </c>
      <c r="L901" t="s">
        <v>25</v>
      </c>
      <c r="M901">
        <v>1</v>
      </c>
      <c r="N901">
        <f>_xlfn.IFNA(VLOOKUP(D901,'[1]male names'!A:E,5,FALSE),0)</f>
        <v>0</v>
      </c>
      <c r="O901">
        <f>SUMIFS('[1]female names parantheses'!E:E,'[1]female names parantheses'!A:A,[1]Sheet1!D901)</f>
        <v>0</v>
      </c>
      <c r="P901">
        <f>_xlfn.IFNA(VLOOKUP(LEFT(K901,1),[1]top!$M$1:$N$8,2,FALSE),VLOOKUP(C901,[1]top!$N$10:$P$12,3,FALSE))</f>
        <v>0.19999999999999998</v>
      </c>
      <c r="Q901">
        <f t="shared" si="13"/>
        <v>0.5</v>
      </c>
    </row>
    <row r="902" spans="1:17" x14ac:dyDescent="0.35">
      <c r="A902">
        <v>901</v>
      </c>
      <c r="C902">
        <v>3</v>
      </c>
      <c r="D902" t="s">
        <v>1234</v>
      </c>
      <c r="E902" t="s">
        <v>18</v>
      </c>
      <c r="F902">
        <v>21</v>
      </c>
      <c r="G902">
        <v>2</v>
      </c>
      <c r="H902">
        <v>0</v>
      </c>
      <c r="I902" t="s">
        <v>815</v>
      </c>
      <c r="J902">
        <v>24.15</v>
      </c>
      <c r="L902" t="s">
        <v>20</v>
      </c>
      <c r="M902">
        <v>3</v>
      </c>
      <c r="N902">
        <f>_xlfn.IFNA(VLOOKUP(D902,'[1]male names'!A:E,5,FALSE),0)</f>
        <v>1</v>
      </c>
      <c r="O902">
        <f>SUMIFS('[1]female names parantheses'!E:E,'[1]female names parantheses'!A:A,[1]Sheet1!D902)</f>
        <v>0</v>
      </c>
      <c r="P902">
        <f>_xlfn.IFNA(VLOOKUP(LEFT(K902,1),[1]top!$M$1:$N$8,2,FALSE),VLOOKUP(C902,[1]top!$N$10:$P$12,3,FALSE))</f>
        <v>0.19999999999999998</v>
      </c>
      <c r="Q902">
        <f t="shared" ref="Q902:Q965" si="14">IF(ISBLANK(K902),0.5,
IF(LEFT(K902,1)="A",MID(K902,2,LEN(K902))/292,
IF(LEFT(K902,1)="B",MID(K902,2,LEN(K902))/275,
IF(LEFT(K902,1)="C",MID(K902,2,LEN(K902))/333,
IF(LEFT(K902,1)="D",MID(K902,2,LEN(K902))/316,
IF(LEFT(K902,1)="E",0.9,
IF(LEFT(K902,1)="F",0.9,
IF(LEFT(K902,1)="G",0.1,0.5
))))))))</f>
        <v>0.5</v>
      </c>
    </row>
    <row r="903" spans="1:17" x14ac:dyDescent="0.35">
      <c r="A903">
        <v>902</v>
      </c>
      <c r="C903">
        <v>3</v>
      </c>
      <c r="D903" t="s">
        <v>1235</v>
      </c>
      <c r="E903" t="s">
        <v>18</v>
      </c>
      <c r="G903">
        <v>0</v>
      </c>
      <c r="H903">
        <v>0</v>
      </c>
      <c r="I903">
        <v>349220</v>
      </c>
      <c r="J903">
        <v>7.8958000000000004</v>
      </c>
      <c r="L903" t="s">
        <v>20</v>
      </c>
      <c r="M903">
        <v>1</v>
      </c>
      <c r="N903">
        <f>_xlfn.IFNA(VLOOKUP(D903,'[1]male names'!A:E,5,FALSE),0)</f>
        <v>0</v>
      </c>
      <c r="O903">
        <f>SUMIFS('[1]female names parantheses'!E:E,'[1]female names parantheses'!A:A,[1]Sheet1!D903)</f>
        <v>0</v>
      </c>
      <c r="P903">
        <f>_xlfn.IFNA(VLOOKUP(LEFT(K903,1),[1]top!$M$1:$N$8,2,FALSE),VLOOKUP(C903,[1]top!$N$10:$P$12,3,FALSE))</f>
        <v>0.19999999999999998</v>
      </c>
      <c r="Q903">
        <f t="shared" si="14"/>
        <v>0.5</v>
      </c>
    </row>
    <row r="904" spans="1:17" x14ac:dyDescent="0.35">
      <c r="A904">
        <v>903</v>
      </c>
      <c r="C904">
        <v>1</v>
      </c>
      <c r="D904" t="s">
        <v>1236</v>
      </c>
      <c r="E904" t="s">
        <v>18</v>
      </c>
      <c r="F904">
        <v>46</v>
      </c>
      <c r="G904">
        <v>0</v>
      </c>
      <c r="H904">
        <v>0</v>
      </c>
      <c r="I904">
        <v>694</v>
      </c>
      <c r="J904">
        <v>26</v>
      </c>
      <c r="L904" t="s">
        <v>20</v>
      </c>
      <c r="M904">
        <v>1</v>
      </c>
      <c r="N904">
        <f>_xlfn.IFNA(VLOOKUP(D904,'[1]male names'!A:E,5,FALSE),0)</f>
        <v>0</v>
      </c>
      <c r="O904">
        <f>SUMIFS('[1]female names parantheses'!E:E,'[1]female names parantheses'!A:A,[1]Sheet1!D904)</f>
        <v>0</v>
      </c>
      <c r="P904">
        <f>_xlfn.IFNA(VLOOKUP(LEFT(K904,1),[1]top!$M$1:$N$8,2,FALSE),VLOOKUP(C904,[1]top!$N$10:$P$12,3,FALSE))</f>
        <v>0.49999999999999989</v>
      </c>
      <c r="Q904">
        <f t="shared" si="14"/>
        <v>0.5</v>
      </c>
    </row>
    <row r="905" spans="1:17" x14ac:dyDescent="0.35">
      <c r="A905">
        <v>904</v>
      </c>
      <c r="C905">
        <v>1</v>
      </c>
      <c r="D905" t="s">
        <v>1237</v>
      </c>
      <c r="E905" t="s">
        <v>22</v>
      </c>
      <c r="F905">
        <v>23</v>
      </c>
      <c r="G905">
        <v>1</v>
      </c>
      <c r="H905">
        <v>0</v>
      </c>
      <c r="I905">
        <v>21228</v>
      </c>
      <c r="J905">
        <v>82.2667</v>
      </c>
      <c r="K905" t="s">
        <v>1238</v>
      </c>
      <c r="L905" t="s">
        <v>20</v>
      </c>
      <c r="M905">
        <v>2</v>
      </c>
      <c r="N905">
        <f>_xlfn.IFNA(VLOOKUP(D905,'[1]male names'!A:E,5,FALSE),0)</f>
        <v>0</v>
      </c>
      <c r="O905">
        <f>SUMIFS('[1]female names parantheses'!E:E,'[1]female names parantheses'!A:A,[1]Sheet1!D905)</f>
        <v>1</v>
      </c>
      <c r="P905">
        <f>_xlfn.IFNA(VLOOKUP(LEFT(K905,1),[1]top!$M$1:$N$8,2,FALSE),VLOOKUP(C905,[1]top!$N$10:$P$12,3,FALSE))</f>
        <v>0.6</v>
      </c>
      <c r="Q905">
        <f t="shared" si="14"/>
        <v>0.16363636363636364</v>
      </c>
    </row>
    <row r="906" spans="1:17" x14ac:dyDescent="0.35">
      <c r="A906">
        <v>905</v>
      </c>
      <c r="C906">
        <v>2</v>
      </c>
      <c r="D906" t="s">
        <v>1239</v>
      </c>
      <c r="E906" t="s">
        <v>18</v>
      </c>
      <c r="F906">
        <v>63</v>
      </c>
      <c r="G906">
        <v>1</v>
      </c>
      <c r="H906">
        <v>0</v>
      </c>
      <c r="I906">
        <v>24065</v>
      </c>
      <c r="J906">
        <v>26</v>
      </c>
      <c r="L906" t="s">
        <v>20</v>
      </c>
      <c r="M906">
        <v>2</v>
      </c>
      <c r="N906">
        <f>_xlfn.IFNA(VLOOKUP(D906,'[1]male names'!A:E,5,FALSE),0)</f>
        <v>1</v>
      </c>
      <c r="O906">
        <f>SUMIFS('[1]female names parantheses'!E:E,'[1]female names parantheses'!A:A,[1]Sheet1!D906)</f>
        <v>0</v>
      </c>
      <c r="P906">
        <f>_xlfn.IFNA(VLOOKUP(LEFT(K906,1),[1]top!$M$1:$N$8,2,FALSE),VLOOKUP(C906,[1]top!$N$10:$P$12,3,FALSE))</f>
        <v>0.3</v>
      </c>
      <c r="Q906">
        <f t="shared" si="14"/>
        <v>0.5</v>
      </c>
    </row>
    <row r="907" spans="1:17" x14ac:dyDescent="0.35">
      <c r="A907">
        <v>906</v>
      </c>
      <c r="C907">
        <v>1</v>
      </c>
      <c r="D907" t="s">
        <v>1240</v>
      </c>
      <c r="E907" t="s">
        <v>22</v>
      </c>
      <c r="F907">
        <v>47</v>
      </c>
      <c r="G907">
        <v>1</v>
      </c>
      <c r="H907">
        <v>0</v>
      </c>
      <c r="I907" t="s">
        <v>156</v>
      </c>
      <c r="J907">
        <v>61.174999999999997</v>
      </c>
      <c r="K907" t="s">
        <v>157</v>
      </c>
      <c r="L907" t="s">
        <v>20</v>
      </c>
      <c r="M907">
        <v>2</v>
      </c>
      <c r="N907">
        <f>_xlfn.IFNA(VLOOKUP(D907,'[1]male names'!A:E,5,FALSE),0)</f>
        <v>0</v>
      </c>
      <c r="O907">
        <f>SUMIFS('[1]female names parantheses'!E:E,'[1]female names parantheses'!A:A,[1]Sheet1!D907)</f>
        <v>1</v>
      </c>
      <c r="P907">
        <f>_xlfn.IFNA(VLOOKUP(LEFT(K907,1),[1]top!$M$1:$N$8,2,FALSE),VLOOKUP(C907,[1]top!$N$10:$P$12,3,FALSE))</f>
        <v>0.3</v>
      </c>
      <c r="Q907">
        <f t="shared" si="14"/>
        <v>0.9</v>
      </c>
    </row>
    <row r="908" spans="1:17" x14ac:dyDescent="0.35">
      <c r="A908">
        <v>907</v>
      </c>
      <c r="C908">
        <v>2</v>
      </c>
      <c r="D908" t="s">
        <v>1241</v>
      </c>
      <c r="E908" t="s">
        <v>22</v>
      </c>
      <c r="F908">
        <v>24</v>
      </c>
      <c r="G908">
        <v>1</v>
      </c>
      <c r="H908">
        <v>0</v>
      </c>
      <c r="I908" t="s">
        <v>542</v>
      </c>
      <c r="J908">
        <v>27.720800000000001</v>
      </c>
      <c r="L908" t="s">
        <v>25</v>
      </c>
      <c r="M908">
        <v>2</v>
      </c>
      <c r="N908">
        <f>_xlfn.IFNA(VLOOKUP(D908,'[1]male names'!A:E,5,FALSE),0)</f>
        <v>0</v>
      </c>
      <c r="O908">
        <f>SUMIFS('[1]female names parantheses'!E:E,'[1]female names parantheses'!A:A,[1]Sheet1!D908)</f>
        <v>1</v>
      </c>
      <c r="P908">
        <f>_xlfn.IFNA(VLOOKUP(LEFT(K908,1),[1]top!$M$1:$N$8,2,FALSE),VLOOKUP(C908,[1]top!$N$10:$P$12,3,FALSE))</f>
        <v>0.3</v>
      </c>
      <c r="Q908">
        <f t="shared" si="14"/>
        <v>0.5</v>
      </c>
    </row>
    <row r="909" spans="1:17" x14ac:dyDescent="0.35">
      <c r="A909">
        <v>908</v>
      </c>
      <c r="C909">
        <v>2</v>
      </c>
      <c r="D909" t="s">
        <v>1242</v>
      </c>
      <c r="E909" t="s">
        <v>18</v>
      </c>
      <c r="F909">
        <v>35</v>
      </c>
      <c r="G909">
        <v>0</v>
      </c>
      <c r="H909">
        <v>0</v>
      </c>
      <c r="I909">
        <v>233734</v>
      </c>
      <c r="J909">
        <v>12.35</v>
      </c>
      <c r="L909" t="s">
        <v>32</v>
      </c>
      <c r="M909">
        <v>1</v>
      </c>
      <c r="N909">
        <f>_xlfn.IFNA(VLOOKUP(D909,'[1]male names'!A:E,5,FALSE),0)</f>
        <v>0</v>
      </c>
      <c r="O909">
        <f>SUMIFS('[1]female names parantheses'!E:E,'[1]female names parantheses'!A:A,[1]Sheet1!D909)</f>
        <v>0</v>
      </c>
      <c r="P909">
        <f>_xlfn.IFNA(VLOOKUP(LEFT(K909,1),[1]top!$M$1:$N$8,2,FALSE),VLOOKUP(C909,[1]top!$N$10:$P$12,3,FALSE))</f>
        <v>0.3</v>
      </c>
      <c r="Q909">
        <f t="shared" si="14"/>
        <v>0.5</v>
      </c>
    </row>
    <row r="910" spans="1:17" x14ac:dyDescent="0.35">
      <c r="A910">
        <v>909</v>
      </c>
      <c r="C910">
        <v>3</v>
      </c>
      <c r="D910" t="s">
        <v>1243</v>
      </c>
      <c r="E910" t="s">
        <v>18</v>
      </c>
      <c r="F910">
        <v>21</v>
      </c>
      <c r="G910">
        <v>0</v>
      </c>
      <c r="H910">
        <v>0</v>
      </c>
      <c r="I910">
        <v>2692</v>
      </c>
      <c r="J910">
        <v>7.2249999999999996</v>
      </c>
      <c r="L910" t="s">
        <v>25</v>
      </c>
      <c r="M910">
        <v>1</v>
      </c>
      <c r="N910">
        <f>_xlfn.IFNA(VLOOKUP(D910,'[1]male names'!A:E,5,FALSE),0)</f>
        <v>0</v>
      </c>
      <c r="O910">
        <f>SUMIFS('[1]female names parantheses'!E:E,'[1]female names parantheses'!A:A,[1]Sheet1!D910)</f>
        <v>0</v>
      </c>
      <c r="P910">
        <f>_xlfn.IFNA(VLOOKUP(LEFT(K910,1),[1]top!$M$1:$N$8,2,FALSE),VLOOKUP(C910,[1]top!$N$10:$P$12,3,FALSE))</f>
        <v>0.19999999999999998</v>
      </c>
      <c r="Q910">
        <f t="shared" si="14"/>
        <v>0.5</v>
      </c>
    </row>
    <row r="911" spans="1:17" x14ac:dyDescent="0.35">
      <c r="A911">
        <v>910</v>
      </c>
      <c r="C911">
        <v>3</v>
      </c>
      <c r="D911" t="s">
        <v>1244</v>
      </c>
      <c r="E911" t="s">
        <v>22</v>
      </c>
      <c r="F911">
        <v>27</v>
      </c>
      <c r="G911">
        <v>1</v>
      </c>
      <c r="H911">
        <v>0</v>
      </c>
      <c r="I911" t="s">
        <v>1245</v>
      </c>
      <c r="J911">
        <v>7.9249999999999998</v>
      </c>
      <c r="L911" t="s">
        <v>20</v>
      </c>
      <c r="M911">
        <v>1</v>
      </c>
      <c r="N911">
        <f>_xlfn.IFNA(VLOOKUP(D911,'[1]male names'!A:E,5,FALSE),0)</f>
        <v>0</v>
      </c>
      <c r="O911">
        <f>SUMIFS('[1]female names parantheses'!E:E,'[1]female names parantheses'!A:A,[1]Sheet1!D911)</f>
        <v>0</v>
      </c>
      <c r="P911">
        <f>_xlfn.IFNA(VLOOKUP(LEFT(K911,1),[1]top!$M$1:$N$8,2,FALSE),VLOOKUP(C911,[1]top!$N$10:$P$12,3,FALSE))</f>
        <v>0.19999999999999998</v>
      </c>
      <c r="Q911">
        <f t="shared" si="14"/>
        <v>0.5</v>
      </c>
    </row>
    <row r="912" spans="1:17" x14ac:dyDescent="0.35">
      <c r="A912">
        <v>911</v>
      </c>
      <c r="C912">
        <v>3</v>
      </c>
      <c r="D912" t="s">
        <v>1246</v>
      </c>
      <c r="E912" t="s">
        <v>22</v>
      </c>
      <c r="F912">
        <v>45</v>
      </c>
      <c r="G912">
        <v>0</v>
      </c>
      <c r="H912">
        <v>0</v>
      </c>
      <c r="I912">
        <v>2696</v>
      </c>
      <c r="J912">
        <v>7.2249999999999996</v>
      </c>
      <c r="L912" t="s">
        <v>25</v>
      </c>
      <c r="M912">
        <v>1</v>
      </c>
      <c r="N912">
        <f>_xlfn.IFNA(VLOOKUP(D912,'[1]male names'!A:E,5,FALSE),0)</f>
        <v>0</v>
      </c>
      <c r="O912">
        <f>SUMIFS('[1]female names parantheses'!E:E,'[1]female names parantheses'!A:A,[1]Sheet1!D912)</f>
        <v>0</v>
      </c>
      <c r="P912">
        <f>_xlfn.IFNA(VLOOKUP(LEFT(K912,1),[1]top!$M$1:$N$8,2,FALSE),VLOOKUP(C912,[1]top!$N$10:$P$12,3,FALSE))</f>
        <v>0.19999999999999998</v>
      </c>
      <c r="Q912">
        <f t="shared" si="14"/>
        <v>0.5</v>
      </c>
    </row>
    <row r="913" spans="1:17" x14ac:dyDescent="0.35">
      <c r="A913">
        <v>912</v>
      </c>
      <c r="C913">
        <v>1</v>
      </c>
      <c r="D913" t="s">
        <v>1247</v>
      </c>
      <c r="E913" t="s">
        <v>18</v>
      </c>
      <c r="F913">
        <v>55</v>
      </c>
      <c r="G913">
        <v>1</v>
      </c>
      <c r="H913">
        <v>0</v>
      </c>
      <c r="I913" t="s">
        <v>745</v>
      </c>
      <c r="J913">
        <v>59.4</v>
      </c>
      <c r="L913" t="s">
        <v>25</v>
      </c>
      <c r="M913">
        <v>2</v>
      </c>
      <c r="N913">
        <f>_xlfn.IFNA(VLOOKUP(D913,'[1]male names'!A:E,5,FALSE),0)</f>
        <v>1</v>
      </c>
      <c r="O913">
        <f>SUMIFS('[1]female names parantheses'!E:E,'[1]female names parantheses'!A:A,[1]Sheet1!D913)</f>
        <v>0</v>
      </c>
      <c r="P913">
        <f>_xlfn.IFNA(VLOOKUP(LEFT(K913,1),[1]top!$M$1:$N$8,2,FALSE),VLOOKUP(C913,[1]top!$N$10:$P$12,3,FALSE))</f>
        <v>0.49999999999999989</v>
      </c>
      <c r="Q913">
        <f t="shared" si="14"/>
        <v>0.5</v>
      </c>
    </row>
    <row r="914" spans="1:17" x14ac:dyDescent="0.35">
      <c r="A914">
        <v>913</v>
      </c>
      <c r="C914">
        <v>3</v>
      </c>
      <c r="D914" t="s">
        <v>1248</v>
      </c>
      <c r="E914" t="s">
        <v>18</v>
      </c>
      <c r="F914">
        <v>9</v>
      </c>
      <c r="G914">
        <v>0</v>
      </c>
      <c r="H914">
        <v>1</v>
      </c>
      <c r="I914" t="s">
        <v>1249</v>
      </c>
      <c r="J914">
        <v>3.1707999999999998</v>
      </c>
      <c r="L914" t="s">
        <v>20</v>
      </c>
      <c r="M914">
        <v>1</v>
      </c>
      <c r="N914">
        <f>_xlfn.IFNA(VLOOKUP(D914,'[1]male names'!A:E,5,FALSE),0)</f>
        <v>0</v>
      </c>
      <c r="O914">
        <f>SUMIFS('[1]female names parantheses'!E:E,'[1]female names parantheses'!A:A,[1]Sheet1!D914)</f>
        <v>0</v>
      </c>
      <c r="P914">
        <f>_xlfn.IFNA(VLOOKUP(LEFT(K914,1),[1]top!$M$1:$N$8,2,FALSE),VLOOKUP(C914,[1]top!$N$10:$P$12,3,FALSE))</f>
        <v>0.19999999999999998</v>
      </c>
      <c r="Q914">
        <f t="shared" si="14"/>
        <v>0.5</v>
      </c>
    </row>
    <row r="915" spans="1:17" x14ac:dyDescent="0.35">
      <c r="A915">
        <v>914</v>
      </c>
      <c r="C915">
        <v>1</v>
      </c>
      <c r="D915" t="s">
        <v>1250</v>
      </c>
      <c r="E915" t="s">
        <v>22</v>
      </c>
      <c r="G915">
        <v>0</v>
      </c>
      <c r="H915">
        <v>0</v>
      </c>
      <c r="I915" t="s">
        <v>1251</v>
      </c>
      <c r="J915">
        <v>31.683299999999999</v>
      </c>
      <c r="L915" t="s">
        <v>20</v>
      </c>
      <c r="M915">
        <v>1</v>
      </c>
      <c r="N915">
        <f>_xlfn.IFNA(VLOOKUP(D915,'[1]male names'!A:E,5,FALSE),0)</f>
        <v>0</v>
      </c>
      <c r="O915">
        <f>SUMIFS('[1]female names parantheses'!E:E,'[1]female names parantheses'!A:A,[1]Sheet1!D915)</f>
        <v>0</v>
      </c>
      <c r="P915">
        <f>_xlfn.IFNA(VLOOKUP(LEFT(K915,1),[1]top!$M$1:$N$8,2,FALSE),VLOOKUP(C915,[1]top!$N$10:$P$12,3,FALSE))</f>
        <v>0.49999999999999989</v>
      </c>
      <c r="Q915">
        <f t="shared" si="14"/>
        <v>0.5</v>
      </c>
    </row>
    <row r="916" spans="1:17" x14ac:dyDescent="0.35">
      <c r="A916">
        <v>915</v>
      </c>
      <c r="C916">
        <v>1</v>
      </c>
      <c r="D916" t="s">
        <v>1252</v>
      </c>
      <c r="E916" t="s">
        <v>18</v>
      </c>
      <c r="F916">
        <v>21</v>
      </c>
      <c r="G916">
        <v>0</v>
      </c>
      <c r="H916">
        <v>1</v>
      </c>
      <c r="I916" t="s">
        <v>250</v>
      </c>
      <c r="J916">
        <v>61.379199999999997</v>
      </c>
      <c r="L916" t="s">
        <v>25</v>
      </c>
      <c r="M916">
        <v>2</v>
      </c>
      <c r="N916">
        <f>_xlfn.IFNA(VLOOKUP(D916,'[1]male names'!A:E,5,FALSE),0)</f>
        <v>0</v>
      </c>
      <c r="O916">
        <f>SUMIFS('[1]female names parantheses'!E:E,'[1]female names parantheses'!A:A,[1]Sheet1!D916)</f>
        <v>0</v>
      </c>
      <c r="P916">
        <f>_xlfn.IFNA(VLOOKUP(LEFT(K916,1),[1]top!$M$1:$N$8,2,FALSE),VLOOKUP(C916,[1]top!$N$10:$P$12,3,FALSE))</f>
        <v>0.49999999999999989</v>
      </c>
      <c r="Q916">
        <f t="shared" si="14"/>
        <v>0.5</v>
      </c>
    </row>
    <row r="917" spans="1:17" x14ac:dyDescent="0.35">
      <c r="A917">
        <v>916</v>
      </c>
      <c r="C917">
        <v>1</v>
      </c>
      <c r="D917" t="s">
        <v>1253</v>
      </c>
      <c r="E917" t="s">
        <v>22</v>
      </c>
      <c r="F917">
        <v>48</v>
      </c>
      <c r="G917">
        <v>1</v>
      </c>
      <c r="H917">
        <v>3</v>
      </c>
      <c r="I917" t="s">
        <v>477</v>
      </c>
      <c r="J917">
        <v>262.375</v>
      </c>
      <c r="K917" s="1" t="s">
        <v>478</v>
      </c>
      <c r="L917" t="s">
        <v>25</v>
      </c>
      <c r="M917">
        <v>7</v>
      </c>
      <c r="N917">
        <f>_xlfn.IFNA(VLOOKUP(D917,'[1]male names'!A:E,5,FALSE),0)</f>
        <v>0</v>
      </c>
      <c r="O917">
        <f>SUMIFS('[1]female names parantheses'!E:E,'[1]female names parantheses'!A:A,[1]Sheet1!D917)</f>
        <v>1</v>
      </c>
      <c r="P917">
        <f>_xlfn.IFNA(VLOOKUP(LEFT(K917,1),[1]top!$M$1:$N$8,2,FALSE),VLOOKUP(C917,[1]top!$N$10:$P$12,3,FALSE))</f>
        <v>0.6</v>
      </c>
      <c r="Q917" s="1">
        <f>57/275</f>
        <v>0.20727272727272728</v>
      </c>
    </row>
    <row r="918" spans="1:17" x14ac:dyDescent="0.35">
      <c r="A918">
        <v>917</v>
      </c>
      <c r="C918">
        <v>3</v>
      </c>
      <c r="D918" t="s">
        <v>1254</v>
      </c>
      <c r="E918" t="s">
        <v>18</v>
      </c>
      <c r="F918">
        <v>50</v>
      </c>
      <c r="G918">
        <v>1</v>
      </c>
      <c r="H918">
        <v>0</v>
      </c>
      <c r="I918" t="s">
        <v>213</v>
      </c>
      <c r="J918">
        <v>14.5</v>
      </c>
      <c r="L918" t="s">
        <v>20</v>
      </c>
      <c r="M918">
        <v>2</v>
      </c>
      <c r="N918">
        <f>_xlfn.IFNA(VLOOKUP(D918,'[1]male names'!A:E,5,FALSE),0)</f>
        <v>1</v>
      </c>
      <c r="O918">
        <f>SUMIFS('[1]female names parantheses'!E:E,'[1]female names parantheses'!A:A,[1]Sheet1!D918)</f>
        <v>0</v>
      </c>
      <c r="P918">
        <f>_xlfn.IFNA(VLOOKUP(LEFT(K918,1),[1]top!$M$1:$N$8,2,FALSE),VLOOKUP(C918,[1]top!$N$10:$P$12,3,FALSE))</f>
        <v>0.19999999999999998</v>
      </c>
      <c r="Q918">
        <f t="shared" si="14"/>
        <v>0.5</v>
      </c>
    </row>
    <row r="919" spans="1:17" x14ac:dyDescent="0.35">
      <c r="A919">
        <v>918</v>
      </c>
      <c r="C919">
        <v>1</v>
      </c>
      <c r="D919" t="s">
        <v>1255</v>
      </c>
      <c r="E919" t="s">
        <v>22</v>
      </c>
      <c r="F919">
        <v>22</v>
      </c>
      <c r="G919">
        <v>0</v>
      </c>
      <c r="H919">
        <v>1</v>
      </c>
      <c r="I919">
        <v>113509</v>
      </c>
      <c r="J919">
        <v>61.979199999999999</v>
      </c>
      <c r="K919" t="s">
        <v>1256</v>
      </c>
      <c r="L919" t="s">
        <v>25</v>
      </c>
      <c r="M919">
        <v>2</v>
      </c>
      <c r="N919">
        <f>_xlfn.IFNA(VLOOKUP(D919,'[1]male names'!A:E,5,FALSE),0)</f>
        <v>0</v>
      </c>
      <c r="O919">
        <f>SUMIFS('[1]female names parantheses'!E:E,'[1]female names parantheses'!A:A,[1]Sheet1!D919)</f>
        <v>0</v>
      </c>
      <c r="P919">
        <f>_xlfn.IFNA(VLOOKUP(LEFT(K919,1),[1]top!$M$1:$N$8,2,FALSE),VLOOKUP(C919,[1]top!$N$10:$P$12,3,FALSE))</f>
        <v>0.6</v>
      </c>
      <c r="Q919">
        <f t="shared" si="14"/>
        <v>0.13090909090909092</v>
      </c>
    </row>
    <row r="920" spans="1:17" x14ac:dyDescent="0.35">
      <c r="A920">
        <v>919</v>
      </c>
      <c r="C920">
        <v>3</v>
      </c>
      <c r="D920" t="s">
        <v>1257</v>
      </c>
      <c r="E920" t="s">
        <v>18</v>
      </c>
      <c r="F920">
        <v>22.5</v>
      </c>
      <c r="G920">
        <v>0</v>
      </c>
      <c r="H920">
        <v>0</v>
      </c>
      <c r="I920">
        <v>2698</v>
      </c>
      <c r="J920">
        <v>7.2249999999999996</v>
      </c>
      <c r="L920" t="s">
        <v>25</v>
      </c>
      <c r="M920">
        <v>1</v>
      </c>
      <c r="N920">
        <f>_xlfn.IFNA(VLOOKUP(D920,'[1]male names'!A:E,5,FALSE),0)</f>
        <v>0</v>
      </c>
      <c r="O920">
        <f>SUMIFS('[1]female names parantheses'!E:E,'[1]female names parantheses'!A:A,[1]Sheet1!D920)</f>
        <v>0</v>
      </c>
      <c r="P920">
        <f>_xlfn.IFNA(VLOOKUP(LEFT(K920,1),[1]top!$M$1:$N$8,2,FALSE),VLOOKUP(C920,[1]top!$N$10:$P$12,3,FALSE))</f>
        <v>0.19999999999999998</v>
      </c>
      <c r="Q920">
        <f t="shared" si="14"/>
        <v>0.5</v>
      </c>
    </row>
    <row r="921" spans="1:17" x14ac:dyDescent="0.35">
      <c r="A921">
        <v>920</v>
      </c>
      <c r="C921">
        <v>1</v>
      </c>
      <c r="D921" t="s">
        <v>1258</v>
      </c>
      <c r="E921" t="s">
        <v>18</v>
      </c>
      <c r="F921">
        <v>41</v>
      </c>
      <c r="G921">
        <v>0</v>
      </c>
      <c r="H921">
        <v>0</v>
      </c>
      <c r="I921">
        <v>113054</v>
      </c>
      <c r="J921">
        <v>30.5</v>
      </c>
      <c r="K921" t="s">
        <v>1259</v>
      </c>
      <c r="L921" t="s">
        <v>20</v>
      </c>
      <c r="M921">
        <v>1</v>
      </c>
      <c r="N921">
        <f>_xlfn.IFNA(VLOOKUP(D921,'[1]male names'!A:E,5,FALSE),0)</f>
        <v>0</v>
      </c>
      <c r="O921">
        <f>SUMIFS('[1]female names parantheses'!E:E,'[1]female names parantheses'!A:A,[1]Sheet1!D921)</f>
        <v>0</v>
      </c>
      <c r="P921">
        <f>_xlfn.IFNA(VLOOKUP(LEFT(K921,1),[1]top!$M$1:$N$8,2,FALSE),VLOOKUP(C921,[1]top!$N$10:$P$12,3,FALSE))</f>
        <v>0.7</v>
      </c>
      <c r="Q921">
        <f t="shared" si="14"/>
        <v>7.1917808219178078E-2</v>
      </c>
    </row>
    <row r="922" spans="1:17" x14ac:dyDescent="0.35">
      <c r="A922">
        <v>921</v>
      </c>
      <c r="C922">
        <v>3</v>
      </c>
      <c r="D922" t="s">
        <v>1260</v>
      </c>
      <c r="E922" t="s">
        <v>18</v>
      </c>
      <c r="G922">
        <v>2</v>
      </c>
      <c r="H922">
        <v>0</v>
      </c>
      <c r="I922">
        <v>2662</v>
      </c>
      <c r="J922">
        <v>21.679200000000002</v>
      </c>
      <c r="L922" t="s">
        <v>25</v>
      </c>
      <c r="M922">
        <v>3</v>
      </c>
      <c r="N922">
        <f>_xlfn.IFNA(VLOOKUP(D922,'[1]male names'!A:E,5,FALSE),0)</f>
        <v>0</v>
      </c>
      <c r="O922">
        <f>SUMIFS('[1]female names parantheses'!E:E,'[1]female names parantheses'!A:A,[1]Sheet1!D922)</f>
        <v>0</v>
      </c>
      <c r="P922">
        <f>_xlfn.IFNA(VLOOKUP(LEFT(K922,1),[1]top!$M$1:$N$8,2,FALSE),VLOOKUP(C922,[1]top!$N$10:$P$12,3,FALSE))</f>
        <v>0.19999999999999998</v>
      </c>
      <c r="Q922">
        <f t="shared" si="14"/>
        <v>0.5</v>
      </c>
    </row>
    <row r="923" spans="1:17" x14ac:dyDescent="0.35">
      <c r="A923">
        <v>922</v>
      </c>
      <c r="C923">
        <v>2</v>
      </c>
      <c r="D923" t="s">
        <v>1261</v>
      </c>
      <c r="E923" t="s">
        <v>18</v>
      </c>
      <c r="F923">
        <v>50</v>
      </c>
      <c r="G923">
        <v>1</v>
      </c>
      <c r="H923">
        <v>0</v>
      </c>
      <c r="I923" t="s">
        <v>632</v>
      </c>
      <c r="J923">
        <v>26</v>
      </c>
      <c r="L923" t="s">
        <v>20</v>
      </c>
      <c r="M923">
        <v>2</v>
      </c>
      <c r="N923">
        <f>_xlfn.IFNA(VLOOKUP(D923,'[1]male names'!A:E,5,FALSE),0)</f>
        <v>1</v>
      </c>
      <c r="O923">
        <f>SUMIFS('[1]female names parantheses'!E:E,'[1]female names parantheses'!A:A,[1]Sheet1!D923)</f>
        <v>0</v>
      </c>
      <c r="P923">
        <f>_xlfn.IFNA(VLOOKUP(LEFT(K923,1),[1]top!$M$1:$N$8,2,FALSE),VLOOKUP(C923,[1]top!$N$10:$P$12,3,FALSE))</f>
        <v>0.3</v>
      </c>
      <c r="Q923">
        <f t="shared" si="14"/>
        <v>0.5</v>
      </c>
    </row>
    <row r="924" spans="1:17" x14ac:dyDescent="0.35">
      <c r="A924">
        <v>923</v>
      </c>
      <c r="C924">
        <v>2</v>
      </c>
      <c r="D924" t="s">
        <v>1262</v>
      </c>
      <c r="E924" t="s">
        <v>18</v>
      </c>
      <c r="F924">
        <v>24</v>
      </c>
      <c r="G924">
        <v>2</v>
      </c>
      <c r="H924">
        <v>0</v>
      </c>
      <c r="I924" t="s">
        <v>1263</v>
      </c>
      <c r="J924">
        <v>31.5</v>
      </c>
      <c r="L924" t="s">
        <v>20</v>
      </c>
      <c r="M924">
        <v>3</v>
      </c>
      <c r="N924">
        <f>_xlfn.IFNA(VLOOKUP(D924,'[1]male names'!A:E,5,FALSE),0)</f>
        <v>0</v>
      </c>
      <c r="O924">
        <f>SUMIFS('[1]female names parantheses'!E:E,'[1]female names parantheses'!A:A,[1]Sheet1!D924)</f>
        <v>0</v>
      </c>
      <c r="P924">
        <f>_xlfn.IFNA(VLOOKUP(LEFT(K924,1),[1]top!$M$1:$N$8,2,FALSE),VLOOKUP(C924,[1]top!$N$10:$P$12,3,FALSE))</f>
        <v>0.3</v>
      </c>
      <c r="Q924">
        <f t="shared" si="14"/>
        <v>0.5</v>
      </c>
    </row>
    <row r="925" spans="1:17" x14ac:dyDescent="0.35">
      <c r="A925">
        <v>924</v>
      </c>
      <c r="C925">
        <v>3</v>
      </c>
      <c r="D925" t="s">
        <v>1264</v>
      </c>
      <c r="E925" t="s">
        <v>22</v>
      </c>
      <c r="F925">
        <v>33</v>
      </c>
      <c r="G925">
        <v>1</v>
      </c>
      <c r="H925">
        <v>2</v>
      </c>
      <c r="I925" t="s">
        <v>159</v>
      </c>
      <c r="J925">
        <v>20.574999999999999</v>
      </c>
      <c r="L925" t="s">
        <v>20</v>
      </c>
      <c r="M925">
        <v>4</v>
      </c>
      <c r="N925">
        <f>_xlfn.IFNA(VLOOKUP(D925,'[1]male names'!A:E,5,FALSE),0)</f>
        <v>0</v>
      </c>
      <c r="O925">
        <f>SUMIFS('[1]female names parantheses'!E:E,'[1]female names parantheses'!A:A,[1]Sheet1!D925)</f>
        <v>1</v>
      </c>
      <c r="P925">
        <f>_xlfn.IFNA(VLOOKUP(LEFT(K925,1),[1]top!$M$1:$N$8,2,FALSE),VLOOKUP(C925,[1]top!$N$10:$P$12,3,FALSE))</f>
        <v>0.19999999999999998</v>
      </c>
      <c r="Q925">
        <f t="shared" si="14"/>
        <v>0.5</v>
      </c>
    </row>
    <row r="926" spans="1:17" x14ac:dyDescent="0.35">
      <c r="A926">
        <v>925</v>
      </c>
      <c r="C926">
        <v>3</v>
      </c>
      <c r="D926" t="s">
        <v>1265</v>
      </c>
      <c r="E926" t="s">
        <v>22</v>
      </c>
      <c r="G926">
        <v>1</v>
      </c>
      <c r="H926">
        <v>2</v>
      </c>
      <c r="I926" t="s">
        <v>1093</v>
      </c>
      <c r="J926">
        <v>23.45</v>
      </c>
      <c r="L926" t="s">
        <v>20</v>
      </c>
      <c r="M926">
        <v>4</v>
      </c>
      <c r="N926">
        <f>_xlfn.IFNA(VLOOKUP(D926,'[1]male names'!A:E,5,FALSE),0)</f>
        <v>0</v>
      </c>
      <c r="O926">
        <f>SUMIFS('[1]female names parantheses'!E:E,'[1]female names parantheses'!A:A,[1]Sheet1!D926)</f>
        <v>0</v>
      </c>
      <c r="P926">
        <f>_xlfn.IFNA(VLOOKUP(LEFT(K926,1),[1]top!$M$1:$N$8,2,FALSE),VLOOKUP(C926,[1]top!$N$10:$P$12,3,FALSE))</f>
        <v>0.19999999999999998</v>
      </c>
      <c r="Q926">
        <f t="shared" si="14"/>
        <v>0.5</v>
      </c>
    </row>
    <row r="927" spans="1:17" x14ac:dyDescent="0.35">
      <c r="A927">
        <v>926</v>
      </c>
      <c r="C927">
        <v>1</v>
      </c>
      <c r="D927" t="s">
        <v>1266</v>
      </c>
      <c r="E927" t="s">
        <v>18</v>
      </c>
      <c r="F927">
        <v>30</v>
      </c>
      <c r="G927">
        <v>1</v>
      </c>
      <c r="H927">
        <v>0</v>
      </c>
      <c r="I927">
        <v>13236</v>
      </c>
      <c r="J927">
        <v>57.75</v>
      </c>
      <c r="K927" t="s">
        <v>378</v>
      </c>
      <c r="L927" t="s">
        <v>25</v>
      </c>
      <c r="M927">
        <v>2</v>
      </c>
      <c r="N927">
        <f>_xlfn.IFNA(VLOOKUP(D927,'[1]male names'!A:E,5,FALSE),0)</f>
        <v>0</v>
      </c>
      <c r="O927">
        <f>SUMIFS('[1]female names parantheses'!E:E,'[1]female names parantheses'!A:A,[1]Sheet1!D927)</f>
        <v>0</v>
      </c>
      <c r="P927">
        <f>_xlfn.IFNA(VLOOKUP(LEFT(K927,1),[1]top!$M$1:$N$8,2,FALSE),VLOOKUP(C927,[1]top!$N$10:$P$12,3,FALSE))</f>
        <v>0.5</v>
      </c>
      <c r="Q927">
        <f t="shared" si="14"/>
        <v>0.23423423423423423</v>
      </c>
    </row>
    <row r="928" spans="1:17" x14ac:dyDescent="0.35">
      <c r="A928">
        <v>927</v>
      </c>
      <c r="C928">
        <v>3</v>
      </c>
      <c r="D928" t="s">
        <v>1267</v>
      </c>
      <c r="E928" t="s">
        <v>18</v>
      </c>
      <c r="F928">
        <v>18.5</v>
      </c>
      <c r="G928">
        <v>0</v>
      </c>
      <c r="H928">
        <v>0</v>
      </c>
      <c r="I928">
        <v>2682</v>
      </c>
      <c r="J928">
        <v>7.2291999999999996</v>
      </c>
      <c r="L928" t="s">
        <v>25</v>
      </c>
      <c r="M928">
        <v>1</v>
      </c>
      <c r="N928">
        <f>_xlfn.IFNA(VLOOKUP(D928,'[1]male names'!A:E,5,FALSE),0)</f>
        <v>0</v>
      </c>
      <c r="O928">
        <f>SUMIFS('[1]female names parantheses'!E:E,'[1]female names parantheses'!A:A,[1]Sheet1!D928)</f>
        <v>0</v>
      </c>
      <c r="P928">
        <f>_xlfn.IFNA(VLOOKUP(LEFT(K928,1),[1]top!$M$1:$N$8,2,FALSE),VLOOKUP(C928,[1]top!$N$10:$P$12,3,FALSE))</f>
        <v>0.19999999999999998</v>
      </c>
      <c r="Q928">
        <f t="shared" si="14"/>
        <v>0.5</v>
      </c>
    </row>
    <row r="929" spans="1:17" x14ac:dyDescent="0.35">
      <c r="A929">
        <v>928</v>
      </c>
      <c r="C929">
        <v>3</v>
      </c>
      <c r="D929" t="s">
        <v>1268</v>
      </c>
      <c r="E929" t="s">
        <v>22</v>
      </c>
      <c r="G929">
        <v>0</v>
      </c>
      <c r="H929">
        <v>0</v>
      </c>
      <c r="I929">
        <v>342712</v>
      </c>
      <c r="J929">
        <v>8.0500000000000007</v>
      </c>
      <c r="L929" t="s">
        <v>20</v>
      </c>
      <c r="M929">
        <v>1</v>
      </c>
      <c r="N929">
        <f>_xlfn.IFNA(VLOOKUP(D929,'[1]male names'!A:E,5,FALSE),0)</f>
        <v>0</v>
      </c>
      <c r="O929">
        <f>SUMIFS('[1]female names parantheses'!E:E,'[1]female names parantheses'!A:A,[1]Sheet1!D929)</f>
        <v>0</v>
      </c>
      <c r="P929">
        <f>_xlfn.IFNA(VLOOKUP(LEFT(K929,1),[1]top!$M$1:$N$8,2,FALSE),VLOOKUP(C929,[1]top!$N$10:$P$12,3,FALSE))</f>
        <v>0.19999999999999998</v>
      </c>
      <c r="Q929">
        <f t="shared" si="14"/>
        <v>0.5</v>
      </c>
    </row>
    <row r="930" spans="1:17" x14ac:dyDescent="0.35">
      <c r="A930">
        <v>929</v>
      </c>
      <c r="C930">
        <v>3</v>
      </c>
      <c r="D930" t="s">
        <v>1269</v>
      </c>
      <c r="E930" t="s">
        <v>22</v>
      </c>
      <c r="F930">
        <v>21</v>
      </c>
      <c r="G930">
        <v>0</v>
      </c>
      <c r="H930">
        <v>0</v>
      </c>
      <c r="I930">
        <v>315087</v>
      </c>
      <c r="J930">
        <v>8.6624999999999996</v>
      </c>
      <c r="L930" t="s">
        <v>20</v>
      </c>
      <c r="M930">
        <v>1</v>
      </c>
      <c r="N930">
        <f>_xlfn.IFNA(VLOOKUP(D930,'[1]male names'!A:E,5,FALSE),0)</f>
        <v>0</v>
      </c>
      <c r="O930">
        <f>SUMIFS('[1]female names parantheses'!E:E,'[1]female names parantheses'!A:A,[1]Sheet1!D930)</f>
        <v>0</v>
      </c>
      <c r="P930">
        <f>_xlfn.IFNA(VLOOKUP(LEFT(K930,1),[1]top!$M$1:$N$8,2,FALSE),VLOOKUP(C930,[1]top!$N$10:$P$12,3,FALSE))</f>
        <v>0.19999999999999998</v>
      </c>
      <c r="Q930">
        <f t="shared" si="14"/>
        <v>0.5</v>
      </c>
    </row>
    <row r="931" spans="1:17" x14ac:dyDescent="0.35">
      <c r="A931">
        <v>930</v>
      </c>
      <c r="C931">
        <v>3</v>
      </c>
      <c r="D931" t="s">
        <v>1270</v>
      </c>
      <c r="E931" t="s">
        <v>18</v>
      </c>
      <c r="F931">
        <v>25</v>
      </c>
      <c r="G931">
        <v>0</v>
      </c>
      <c r="H931">
        <v>0</v>
      </c>
      <c r="I931">
        <v>345768</v>
      </c>
      <c r="J931">
        <v>9.5</v>
      </c>
      <c r="L931" t="s">
        <v>20</v>
      </c>
      <c r="M931">
        <v>1</v>
      </c>
      <c r="N931">
        <f>_xlfn.IFNA(VLOOKUP(D931,'[1]male names'!A:E,5,FALSE),0)</f>
        <v>0</v>
      </c>
      <c r="O931">
        <f>SUMIFS('[1]female names parantheses'!E:E,'[1]female names parantheses'!A:A,[1]Sheet1!D931)</f>
        <v>0</v>
      </c>
      <c r="P931">
        <f>_xlfn.IFNA(VLOOKUP(LEFT(K931,1),[1]top!$M$1:$N$8,2,FALSE),VLOOKUP(C931,[1]top!$N$10:$P$12,3,FALSE))</f>
        <v>0.19999999999999998</v>
      </c>
      <c r="Q931">
        <f t="shared" si="14"/>
        <v>0.5</v>
      </c>
    </row>
    <row r="932" spans="1:17" x14ac:dyDescent="0.35">
      <c r="A932">
        <v>931</v>
      </c>
      <c r="C932">
        <v>3</v>
      </c>
      <c r="D932" t="s">
        <v>1271</v>
      </c>
      <c r="E932" t="s">
        <v>18</v>
      </c>
      <c r="G932">
        <v>0</v>
      </c>
      <c r="H932">
        <v>0</v>
      </c>
      <c r="I932">
        <v>1601</v>
      </c>
      <c r="J932">
        <v>56.495800000000003</v>
      </c>
      <c r="L932" t="s">
        <v>20</v>
      </c>
      <c r="M932">
        <v>8</v>
      </c>
      <c r="N932">
        <f>_xlfn.IFNA(VLOOKUP(D932,'[1]male names'!A:E,5,FALSE),0)</f>
        <v>0</v>
      </c>
      <c r="O932">
        <f>SUMIFS('[1]female names parantheses'!E:E,'[1]female names parantheses'!A:A,[1]Sheet1!D932)</f>
        <v>0</v>
      </c>
      <c r="P932">
        <f>_xlfn.IFNA(VLOOKUP(LEFT(K932,1),[1]top!$M$1:$N$8,2,FALSE),VLOOKUP(C932,[1]top!$N$10:$P$12,3,FALSE))</f>
        <v>0.19999999999999998</v>
      </c>
      <c r="Q932">
        <f t="shared" si="14"/>
        <v>0.5</v>
      </c>
    </row>
    <row r="933" spans="1:17" x14ac:dyDescent="0.35">
      <c r="A933">
        <v>932</v>
      </c>
      <c r="C933">
        <v>3</v>
      </c>
      <c r="D933" t="s">
        <v>1272</v>
      </c>
      <c r="E933" t="s">
        <v>18</v>
      </c>
      <c r="F933">
        <v>39</v>
      </c>
      <c r="G933">
        <v>0</v>
      </c>
      <c r="H933">
        <v>1</v>
      </c>
      <c r="I933">
        <v>349256</v>
      </c>
      <c r="J933">
        <v>13.416700000000001</v>
      </c>
      <c r="L933" t="s">
        <v>25</v>
      </c>
      <c r="M933">
        <v>2</v>
      </c>
      <c r="N933">
        <f>_xlfn.IFNA(VLOOKUP(D933,'[1]male names'!A:E,5,FALSE),0)</f>
        <v>0</v>
      </c>
      <c r="O933">
        <f>SUMIFS('[1]female names parantheses'!E:E,'[1]female names parantheses'!A:A,[1]Sheet1!D933)</f>
        <v>0</v>
      </c>
      <c r="P933">
        <f>_xlfn.IFNA(VLOOKUP(LEFT(K933,1),[1]top!$M$1:$N$8,2,FALSE),VLOOKUP(C933,[1]top!$N$10:$P$12,3,FALSE))</f>
        <v>0.19999999999999998</v>
      </c>
      <c r="Q933">
        <f t="shared" si="14"/>
        <v>0.5</v>
      </c>
    </row>
    <row r="934" spans="1:17" x14ac:dyDescent="0.35">
      <c r="A934">
        <v>933</v>
      </c>
      <c r="C934">
        <v>1</v>
      </c>
      <c r="D934" t="s">
        <v>1273</v>
      </c>
      <c r="E934" t="s">
        <v>18</v>
      </c>
      <c r="G934">
        <v>0</v>
      </c>
      <c r="H934">
        <v>0</v>
      </c>
      <c r="I934">
        <v>113778</v>
      </c>
      <c r="J934">
        <v>26.55</v>
      </c>
      <c r="K934" t="s">
        <v>1274</v>
      </c>
      <c r="L934" t="s">
        <v>20</v>
      </c>
      <c r="M934">
        <v>1</v>
      </c>
      <c r="N934">
        <f>_xlfn.IFNA(VLOOKUP(D934,'[1]male names'!A:E,5,FALSE),0)</f>
        <v>0</v>
      </c>
      <c r="O934">
        <f>SUMIFS('[1]female names parantheses'!E:E,'[1]female names parantheses'!A:A,[1]Sheet1!D934)</f>
        <v>0</v>
      </c>
      <c r="P934">
        <f>_xlfn.IFNA(VLOOKUP(LEFT(K934,1),[1]top!$M$1:$N$8,2,FALSE),VLOOKUP(C934,[1]top!$N$10:$P$12,3,FALSE))</f>
        <v>0.4</v>
      </c>
      <c r="Q934">
        <f t="shared" si="14"/>
        <v>0.10759493670886076</v>
      </c>
    </row>
    <row r="935" spans="1:17" x14ac:dyDescent="0.35">
      <c r="A935">
        <v>934</v>
      </c>
      <c r="C935">
        <v>3</v>
      </c>
      <c r="D935" t="s">
        <v>1275</v>
      </c>
      <c r="E935" t="s">
        <v>18</v>
      </c>
      <c r="F935">
        <v>41</v>
      </c>
      <c r="G935">
        <v>0</v>
      </c>
      <c r="H935">
        <v>0</v>
      </c>
      <c r="I935" t="s">
        <v>1276</v>
      </c>
      <c r="J935">
        <v>7.85</v>
      </c>
      <c r="L935" t="s">
        <v>20</v>
      </c>
      <c r="M935">
        <v>1</v>
      </c>
      <c r="N935">
        <f>_xlfn.IFNA(VLOOKUP(D935,'[1]male names'!A:E,5,FALSE),0)</f>
        <v>1</v>
      </c>
      <c r="O935">
        <f>SUMIFS('[1]female names parantheses'!E:E,'[1]female names parantheses'!A:A,[1]Sheet1!D935)</f>
        <v>0</v>
      </c>
      <c r="P935">
        <f>_xlfn.IFNA(VLOOKUP(LEFT(K935,1),[1]top!$M$1:$N$8,2,FALSE),VLOOKUP(C935,[1]top!$N$10:$P$12,3,FALSE))</f>
        <v>0.19999999999999998</v>
      </c>
      <c r="Q935">
        <f t="shared" si="14"/>
        <v>0.5</v>
      </c>
    </row>
    <row r="936" spans="1:17" x14ac:dyDescent="0.35">
      <c r="A936">
        <v>935</v>
      </c>
      <c r="C936">
        <v>2</v>
      </c>
      <c r="D936" t="s">
        <v>1277</v>
      </c>
      <c r="E936" t="s">
        <v>22</v>
      </c>
      <c r="F936">
        <v>30</v>
      </c>
      <c r="G936">
        <v>0</v>
      </c>
      <c r="H936">
        <v>0</v>
      </c>
      <c r="I936">
        <v>237249</v>
      </c>
      <c r="J936">
        <v>13</v>
      </c>
      <c r="L936" t="s">
        <v>20</v>
      </c>
      <c r="M936">
        <v>1</v>
      </c>
      <c r="N936">
        <f>_xlfn.IFNA(VLOOKUP(D936,'[1]male names'!A:E,5,FALSE),0)</f>
        <v>0</v>
      </c>
      <c r="O936">
        <f>SUMIFS('[1]female names parantheses'!E:E,'[1]female names parantheses'!A:A,[1]Sheet1!D936)</f>
        <v>0</v>
      </c>
      <c r="P936">
        <f>_xlfn.IFNA(VLOOKUP(LEFT(K936,1),[1]top!$M$1:$N$8,2,FALSE),VLOOKUP(C936,[1]top!$N$10:$P$12,3,FALSE))</f>
        <v>0.3</v>
      </c>
      <c r="Q936">
        <f t="shared" si="14"/>
        <v>0.5</v>
      </c>
    </row>
    <row r="937" spans="1:17" x14ac:dyDescent="0.35">
      <c r="A937">
        <v>936</v>
      </c>
      <c r="C937">
        <v>1</v>
      </c>
      <c r="D937" t="s">
        <v>1278</v>
      </c>
      <c r="E937" t="s">
        <v>22</v>
      </c>
      <c r="F937">
        <v>45</v>
      </c>
      <c r="G937">
        <v>1</v>
      </c>
      <c r="H937">
        <v>0</v>
      </c>
      <c r="I937">
        <v>11753</v>
      </c>
      <c r="J937">
        <v>52.554200000000002</v>
      </c>
      <c r="K937" t="s">
        <v>887</v>
      </c>
      <c r="L937" t="s">
        <v>20</v>
      </c>
      <c r="M937">
        <v>2</v>
      </c>
      <c r="N937">
        <f>_xlfn.IFNA(VLOOKUP(D937,'[1]male names'!A:E,5,FALSE),0)</f>
        <v>0</v>
      </c>
      <c r="O937">
        <f>SUMIFS('[1]female names parantheses'!E:E,'[1]female names parantheses'!A:A,[1]Sheet1!D937)</f>
        <v>1</v>
      </c>
      <c r="P937">
        <f>_xlfn.IFNA(VLOOKUP(LEFT(K937,1),[1]top!$M$1:$N$8,2,FALSE),VLOOKUP(C937,[1]top!$N$10:$P$12,3,FALSE))</f>
        <v>0.4</v>
      </c>
      <c r="Q937">
        <f t="shared" si="14"/>
        <v>6.0126582278481014E-2</v>
      </c>
    </row>
    <row r="938" spans="1:17" x14ac:dyDescent="0.35">
      <c r="A938">
        <v>937</v>
      </c>
      <c r="C938">
        <v>3</v>
      </c>
      <c r="D938" t="s">
        <v>1279</v>
      </c>
      <c r="E938" t="s">
        <v>18</v>
      </c>
      <c r="F938">
        <v>25</v>
      </c>
      <c r="G938">
        <v>0</v>
      </c>
      <c r="H938">
        <v>0</v>
      </c>
      <c r="I938" t="s">
        <v>1280</v>
      </c>
      <c r="J938">
        <v>7.9249999999999998</v>
      </c>
      <c r="L938" t="s">
        <v>20</v>
      </c>
      <c r="M938">
        <v>1</v>
      </c>
      <c r="N938">
        <f>_xlfn.IFNA(VLOOKUP(D938,'[1]male names'!A:E,5,FALSE),0)</f>
        <v>0</v>
      </c>
      <c r="O938">
        <f>SUMIFS('[1]female names parantheses'!E:E,'[1]female names parantheses'!A:A,[1]Sheet1!D938)</f>
        <v>0</v>
      </c>
      <c r="P938">
        <f>_xlfn.IFNA(VLOOKUP(LEFT(K938,1),[1]top!$M$1:$N$8,2,FALSE),VLOOKUP(C938,[1]top!$N$10:$P$12,3,FALSE))</f>
        <v>0.19999999999999998</v>
      </c>
      <c r="Q938">
        <f t="shared" si="14"/>
        <v>0.5</v>
      </c>
    </row>
    <row r="939" spans="1:17" x14ac:dyDescent="0.35">
      <c r="A939">
        <v>938</v>
      </c>
      <c r="C939">
        <v>1</v>
      </c>
      <c r="D939" t="s">
        <v>1281</v>
      </c>
      <c r="E939" t="s">
        <v>18</v>
      </c>
      <c r="F939">
        <v>45</v>
      </c>
      <c r="G939">
        <v>0</v>
      </c>
      <c r="H939">
        <v>0</v>
      </c>
      <c r="I939" t="s">
        <v>1282</v>
      </c>
      <c r="J939">
        <v>29.7</v>
      </c>
      <c r="K939" t="s">
        <v>1283</v>
      </c>
      <c r="L939" t="s">
        <v>25</v>
      </c>
      <c r="M939">
        <v>1</v>
      </c>
      <c r="N939">
        <f>_xlfn.IFNA(VLOOKUP(D939,'[1]male names'!A:E,5,FALSE),0)</f>
        <v>0</v>
      </c>
      <c r="O939">
        <f>SUMIFS('[1]female names parantheses'!E:E,'[1]female names parantheses'!A:A,[1]Sheet1!D939)</f>
        <v>0</v>
      </c>
      <c r="P939">
        <f>_xlfn.IFNA(VLOOKUP(LEFT(K939,1),[1]top!$M$1:$N$8,2,FALSE),VLOOKUP(C939,[1]top!$N$10:$P$12,3,FALSE))</f>
        <v>0.7</v>
      </c>
      <c r="Q939">
        <f t="shared" si="14"/>
        <v>3.0821917808219176E-2</v>
      </c>
    </row>
    <row r="940" spans="1:17" x14ac:dyDescent="0.35">
      <c r="A940">
        <v>939</v>
      </c>
      <c r="C940">
        <v>3</v>
      </c>
      <c r="D940" t="s">
        <v>1284</v>
      </c>
      <c r="E940" t="s">
        <v>18</v>
      </c>
      <c r="G940">
        <v>0</v>
      </c>
      <c r="H940">
        <v>0</v>
      </c>
      <c r="I940">
        <v>370374</v>
      </c>
      <c r="J940">
        <v>7.75</v>
      </c>
      <c r="L940" t="s">
        <v>32</v>
      </c>
      <c r="M940">
        <v>1</v>
      </c>
      <c r="N940">
        <f>_xlfn.IFNA(VLOOKUP(D940,'[1]male names'!A:E,5,FALSE),0)</f>
        <v>0</v>
      </c>
      <c r="O940">
        <f>SUMIFS('[1]female names parantheses'!E:E,'[1]female names parantheses'!A:A,[1]Sheet1!D940)</f>
        <v>0</v>
      </c>
      <c r="P940">
        <f>_xlfn.IFNA(VLOOKUP(LEFT(K940,1),[1]top!$M$1:$N$8,2,FALSE),VLOOKUP(C940,[1]top!$N$10:$P$12,3,FALSE))</f>
        <v>0.19999999999999998</v>
      </c>
      <c r="Q940">
        <f t="shared" si="14"/>
        <v>0.5</v>
      </c>
    </row>
    <row r="941" spans="1:17" x14ac:dyDescent="0.35">
      <c r="A941">
        <v>940</v>
      </c>
      <c r="C941">
        <v>1</v>
      </c>
      <c r="D941" t="s">
        <v>1285</v>
      </c>
      <c r="E941" t="s">
        <v>22</v>
      </c>
      <c r="F941">
        <v>60</v>
      </c>
      <c r="G941">
        <v>0</v>
      </c>
      <c r="H941">
        <v>0</v>
      </c>
      <c r="I941">
        <v>11813</v>
      </c>
      <c r="J941">
        <v>76.291700000000006</v>
      </c>
      <c r="K941" t="s">
        <v>338</v>
      </c>
      <c r="L941" t="s">
        <v>25</v>
      </c>
      <c r="M941">
        <v>2</v>
      </c>
      <c r="N941">
        <f>_xlfn.IFNA(VLOOKUP(D941,'[1]male names'!A:E,5,FALSE),0)</f>
        <v>0</v>
      </c>
      <c r="O941">
        <f>SUMIFS('[1]female names parantheses'!E:E,'[1]female names parantheses'!A:A,[1]Sheet1!D941)</f>
        <v>0</v>
      </c>
      <c r="P941">
        <f>_xlfn.IFNA(VLOOKUP(LEFT(K941,1),[1]top!$M$1:$N$8,2,FALSE),VLOOKUP(C941,[1]top!$N$10:$P$12,3,FALSE))</f>
        <v>0.4</v>
      </c>
      <c r="Q941">
        <f t="shared" si="14"/>
        <v>4.746835443037975E-2</v>
      </c>
    </row>
    <row r="942" spans="1:17" x14ac:dyDescent="0.35">
      <c r="A942">
        <v>941</v>
      </c>
      <c r="C942">
        <v>3</v>
      </c>
      <c r="D942" t="s">
        <v>1286</v>
      </c>
      <c r="E942" t="s">
        <v>22</v>
      </c>
      <c r="F942">
        <v>36</v>
      </c>
      <c r="G942">
        <v>0</v>
      </c>
      <c r="H942">
        <v>2</v>
      </c>
      <c r="I942" t="s">
        <v>527</v>
      </c>
      <c r="J942">
        <v>15.9</v>
      </c>
      <c r="L942" t="s">
        <v>20</v>
      </c>
      <c r="M942">
        <v>3</v>
      </c>
      <c r="N942">
        <f>_xlfn.IFNA(VLOOKUP(D942,'[1]male names'!A:E,5,FALSE),0)</f>
        <v>0</v>
      </c>
      <c r="O942">
        <f>SUMIFS('[1]female names parantheses'!E:E,'[1]female names parantheses'!A:A,[1]Sheet1!D942)</f>
        <v>0</v>
      </c>
      <c r="P942">
        <f>_xlfn.IFNA(VLOOKUP(LEFT(K942,1),[1]top!$M$1:$N$8,2,FALSE),VLOOKUP(C942,[1]top!$N$10:$P$12,3,FALSE))</f>
        <v>0.19999999999999998</v>
      </c>
      <c r="Q942">
        <f t="shared" si="14"/>
        <v>0.5</v>
      </c>
    </row>
    <row r="943" spans="1:17" x14ac:dyDescent="0.35">
      <c r="A943">
        <v>942</v>
      </c>
      <c r="C943">
        <v>1</v>
      </c>
      <c r="D943" t="s">
        <v>1287</v>
      </c>
      <c r="E943" t="s">
        <v>18</v>
      </c>
      <c r="F943">
        <v>24</v>
      </c>
      <c r="G943">
        <v>1</v>
      </c>
      <c r="H943">
        <v>0</v>
      </c>
      <c r="I943">
        <v>13695</v>
      </c>
      <c r="J943">
        <v>60</v>
      </c>
      <c r="K943" t="s">
        <v>1288</v>
      </c>
      <c r="L943" t="s">
        <v>20</v>
      </c>
      <c r="M943">
        <v>2</v>
      </c>
      <c r="N943">
        <f>_xlfn.IFNA(VLOOKUP(D943,'[1]male names'!A:E,5,FALSE),0)</f>
        <v>1</v>
      </c>
      <c r="O943">
        <f>SUMIFS('[1]female names parantheses'!E:E,'[1]female names parantheses'!A:A,[1]Sheet1!D943)</f>
        <v>0</v>
      </c>
      <c r="P943">
        <f>_xlfn.IFNA(VLOOKUP(LEFT(K943,1),[1]top!$M$1:$N$8,2,FALSE),VLOOKUP(C943,[1]top!$N$10:$P$12,3,FALSE))</f>
        <v>0.5</v>
      </c>
      <c r="Q943">
        <f t="shared" si="14"/>
        <v>9.3093093093093091E-2</v>
      </c>
    </row>
    <row r="944" spans="1:17" x14ac:dyDescent="0.35">
      <c r="A944">
        <v>943</v>
      </c>
      <c r="C944">
        <v>2</v>
      </c>
      <c r="D944" t="s">
        <v>1289</v>
      </c>
      <c r="E944" t="s">
        <v>18</v>
      </c>
      <c r="F944">
        <v>27</v>
      </c>
      <c r="G944">
        <v>0</v>
      </c>
      <c r="H944">
        <v>0</v>
      </c>
      <c r="I944" t="s">
        <v>1290</v>
      </c>
      <c r="J944">
        <v>15.033300000000001</v>
      </c>
      <c r="L944" t="s">
        <v>25</v>
      </c>
      <c r="M944">
        <v>1</v>
      </c>
      <c r="N944">
        <f>_xlfn.IFNA(VLOOKUP(D944,'[1]male names'!A:E,5,FALSE),0)</f>
        <v>0</v>
      </c>
      <c r="O944">
        <f>SUMIFS('[1]female names parantheses'!E:E,'[1]female names parantheses'!A:A,[1]Sheet1!D944)</f>
        <v>0</v>
      </c>
      <c r="P944">
        <f>_xlfn.IFNA(VLOOKUP(LEFT(K944,1),[1]top!$M$1:$N$8,2,FALSE),VLOOKUP(C944,[1]top!$N$10:$P$12,3,FALSE))</f>
        <v>0.3</v>
      </c>
      <c r="Q944">
        <f t="shared" si="14"/>
        <v>0.5</v>
      </c>
    </row>
    <row r="945" spans="1:17" x14ac:dyDescent="0.35">
      <c r="A945">
        <v>944</v>
      </c>
      <c r="C945">
        <v>2</v>
      </c>
      <c r="D945" t="s">
        <v>1291</v>
      </c>
      <c r="E945" t="s">
        <v>22</v>
      </c>
      <c r="F945">
        <v>20</v>
      </c>
      <c r="G945">
        <v>2</v>
      </c>
      <c r="H945">
        <v>1</v>
      </c>
      <c r="I945">
        <v>29105</v>
      </c>
      <c r="J945">
        <v>23</v>
      </c>
      <c r="L945" t="s">
        <v>20</v>
      </c>
      <c r="M945">
        <v>2</v>
      </c>
      <c r="N945">
        <f>_xlfn.IFNA(VLOOKUP(D945,'[1]male names'!A:E,5,FALSE),0)</f>
        <v>0</v>
      </c>
      <c r="O945">
        <f>SUMIFS('[1]female names parantheses'!E:E,'[1]female names parantheses'!A:A,[1]Sheet1!D945)</f>
        <v>0</v>
      </c>
      <c r="P945">
        <f>_xlfn.IFNA(VLOOKUP(LEFT(K945,1),[1]top!$M$1:$N$8,2,FALSE),VLOOKUP(C945,[1]top!$N$10:$P$12,3,FALSE))</f>
        <v>0.3</v>
      </c>
      <c r="Q945">
        <f t="shared" si="14"/>
        <v>0.5</v>
      </c>
    </row>
    <row r="946" spans="1:17" x14ac:dyDescent="0.35">
      <c r="A946">
        <v>945</v>
      </c>
      <c r="C946">
        <v>1</v>
      </c>
      <c r="D946" t="s">
        <v>1292</v>
      </c>
      <c r="E946" t="s">
        <v>22</v>
      </c>
      <c r="F946">
        <v>28</v>
      </c>
      <c r="G946">
        <v>3</v>
      </c>
      <c r="H946">
        <v>2</v>
      </c>
      <c r="I946">
        <v>19950</v>
      </c>
      <c r="J946">
        <v>263</v>
      </c>
      <c r="K946" s="1" t="s">
        <v>62</v>
      </c>
      <c r="L946" t="s">
        <v>20</v>
      </c>
      <c r="M946">
        <v>6</v>
      </c>
      <c r="N946">
        <f>_xlfn.IFNA(VLOOKUP(D946,'[1]male names'!A:E,5,FALSE),0)</f>
        <v>0</v>
      </c>
      <c r="O946">
        <f>SUMIFS('[1]female names parantheses'!E:E,'[1]female names parantheses'!A:A,[1]Sheet1!D946)</f>
        <v>0</v>
      </c>
      <c r="P946">
        <f>_xlfn.IFNA(VLOOKUP(LEFT(K946,1),[1]top!$M$1:$N$8,2,FALSE),VLOOKUP(C946,[1]top!$N$10:$P$12,3,FALSE))</f>
        <v>0.5</v>
      </c>
      <c r="Q946" s="1">
        <f>23/333</f>
        <v>6.9069069069069067E-2</v>
      </c>
    </row>
    <row r="947" spans="1:17" x14ac:dyDescent="0.35">
      <c r="A947">
        <v>946</v>
      </c>
      <c r="C947">
        <v>2</v>
      </c>
      <c r="D947" t="s">
        <v>1293</v>
      </c>
      <c r="E947" t="s">
        <v>18</v>
      </c>
      <c r="G947">
        <v>0</v>
      </c>
      <c r="H947">
        <v>0</v>
      </c>
      <c r="I947" t="s">
        <v>1294</v>
      </c>
      <c r="J947">
        <v>15.5792</v>
      </c>
      <c r="L947" t="s">
        <v>25</v>
      </c>
      <c r="M947">
        <v>1</v>
      </c>
      <c r="N947">
        <f>_xlfn.IFNA(VLOOKUP(D947,'[1]male names'!A:E,5,FALSE),0)</f>
        <v>0</v>
      </c>
      <c r="O947">
        <f>SUMIFS('[1]female names parantheses'!E:E,'[1]female names parantheses'!A:A,[1]Sheet1!D947)</f>
        <v>0</v>
      </c>
      <c r="P947">
        <f>_xlfn.IFNA(VLOOKUP(LEFT(K947,1),[1]top!$M$1:$N$8,2,FALSE),VLOOKUP(C947,[1]top!$N$10:$P$12,3,FALSE))</f>
        <v>0.3</v>
      </c>
      <c r="Q947">
        <f t="shared" si="14"/>
        <v>0.5</v>
      </c>
    </row>
    <row r="948" spans="1:17" x14ac:dyDescent="0.35">
      <c r="A948">
        <v>947</v>
      </c>
      <c r="C948">
        <v>3</v>
      </c>
      <c r="D948" t="s">
        <v>1295</v>
      </c>
      <c r="E948" t="s">
        <v>18</v>
      </c>
      <c r="F948">
        <v>10</v>
      </c>
      <c r="G948">
        <v>4</v>
      </c>
      <c r="H948">
        <v>1</v>
      </c>
      <c r="I948">
        <v>382652</v>
      </c>
      <c r="J948">
        <v>29.125</v>
      </c>
      <c r="L948" t="s">
        <v>32</v>
      </c>
      <c r="M948">
        <v>6</v>
      </c>
      <c r="N948">
        <f>_xlfn.IFNA(VLOOKUP(D948,'[1]male names'!A:E,5,FALSE),0)</f>
        <v>0</v>
      </c>
      <c r="O948">
        <f>SUMIFS('[1]female names parantheses'!E:E,'[1]female names parantheses'!A:A,[1]Sheet1!D948)</f>
        <v>0</v>
      </c>
      <c r="P948">
        <f>_xlfn.IFNA(VLOOKUP(LEFT(K948,1),[1]top!$M$1:$N$8,2,FALSE),VLOOKUP(C948,[1]top!$N$10:$P$12,3,FALSE))</f>
        <v>0.19999999999999998</v>
      </c>
      <c r="Q948">
        <f t="shared" si="14"/>
        <v>0.5</v>
      </c>
    </row>
    <row r="949" spans="1:17" x14ac:dyDescent="0.35">
      <c r="A949">
        <v>948</v>
      </c>
      <c r="C949">
        <v>3</v>
      </c>
      <c r="D949" t="s">
        <v>1296</v>
      </c>
      <c r="E949" t="s">
        <v>18</v>
      </c>
      <c r="F949">
        <v>35</v>
      </c>
      <c r="G949">
        <v>0</v>
      </c>
      <c r="H949">
        <v>0</v>
      </c>
      <c r="I949">
        <v>349230</v>
      </c>
      <c r="J949">
        <v>7.8958000000000004</v>
      </c>
      <c r="L949" t="s">
        <v>20</v>
      </c>
      <c r="M949">
        <v>1</v>
      </c>
      <c r="N949">
        <f>_xlfn.IFNA(VLOOKUP(D949,'[1]male names'!A:E,5,FALSE),0)</f>
        <v>0</v>
      </c>
      <c r="O949">
        <f>SUMIFS('[1]female names parantheses'!E:E,'[1]female names parantheses'!A:A,[1]Sheet1!D949)</f>
        <v>0</v>
      </c>
      <c r="P949">
        <f>_xlfn.IFNA(VLOOKUP(LEFT(K949,1),[1]top!$M$1:$N$8,2,FALSE),VLOOKUP(C949,[1]top!$N$10:$P$12,3,FALSE))</f>
        <v>0.19999999999999998</v>
      </c>
      <c r="Q949">
        <f t="shared" si="14"/>
        <v>0.5</v>
      </c>
    </row>
    <row r="950" spans="1:17" x14ac:dyDescent="0.35">
      <c r="A950">
        <v>949</v>
      </c>
      <c r="C950">
        <v>3</v>
      </c>
      <c r="D950" t="s">
        <v>1297</v>
      </c>
      <c r="E950" t="s">
        <v>18</v>
      </c>
      <c r="F950">
        <v>25</v>
      </c>
      <c r="G950">
        <v>0</v>
      </c>
      <c r="H950">
        <v>0</v>
      </c>
      <c r="I950">
        <v>348122</v>
      </c>
      <c r="J950">
        <v>7.65</v>
      </c>
      <c r="K950" t="s">
        <v>986</v>
      </c>
      <c r="L950" t="s">
        <v>20</v>
      </c>
      <c r="M950">
        <v>1</v>
      </c>
      <c r="N950">
        <f>_xlfn.IFNA(VLOOKUP(D950,'[1]male names'!A:E,5,FALSE),0)</f>
        <v>0</v>
      </c>
      <c r="O950">
        <f>SUMIFS('[1]female names parantheses'!E:E,'[1]female names parantheses'!A:A,[1]Sheet1!D950)</f>
        <v>0</v>
      </c>
      <c r="P950">
        <f>_xlfn.IFNA(VLOOKUP(LEFT(K950,1),[1]top!$M$1:$N$8,2,FALSE),VLOOKUP(C950,[1]top!$N$10:$P$12,3,FALSE))</f>
        <v>0.2</v>
      </c>
      <c r="Q950">
        <f t="shared" si="14"/>
        <v>0.9</v>
      </c>
    </row>
    <row r="951" spans="1:17" x14ac:dyDescent="0.35">
      <c r="A951">
        <v>950</v>
      </c>
      <c r="C951">
        <v>3</v>
      </c>
      <c r="D951" t="s">
        <v>1298</v>
      </c>
      <c r="E951" t="s">
        <v>18</v>
      </c>
      <c r="G951">
        <v>1</v>
      </c>
      <c r="H951">
        <v>0</v>
      </c>
      <c r="I951">
        <v>386525</v>
      </c>
      <c r="J951">
        <v>16.100000000000001</v>
      </c>
      <c r="L951" t="s">
        <v>20</v>
      </c>
      <c r="M951">
        <v>2</v>
      </c>
      <c r="N951">
        <f>_xlfn.IFNA(VLOOKUP(D951,'[1]male names'!A:E,5,FALSE),0)</f>
        <v>0</v>
      </c>
      <c r="O951">
        <f>SUMIFS('[1]female names parantheses'!E:E,'[1]female names parantheses'!A:A,[1]Sheet1!D951)</f>
        <v>0</v>
      </c>
      <c r="P951">
        <f>_xlfn.IFNA(VLOOKUP(LEFT(K951,1),[1]top!$M$1:$N$8,2,FALSE),VLOOKUP(C951,[1]top!$N$10:$P$12,3,FALSE))</f>
        <v>0.19999999999999998</v>
      </c>
      <c r="Q951">
        <f t="shared" si="14"/>
        <v>0.5</v>
      </c>
    </row>
    <row r="952" spans="1:17" x14ac:dyDescent="0.35">
      <c r="A952">
        <v>951</v>
      </c>
      <c r="C952">
        <v>1</v>
      </c>
      <c r="D952" t="s">
        <v>1299</v>
      </c>
      <c r="E952" t="s">
        <v>22</v>
      </c>
      <c r="F952">
        <v>36</v>
      </c>
      <c r="G952">
        <v>0</v>
      </c>
      <c r="H952">
        <v>0</v>
      </c>
      <c r="I952" t="s">
        <v>477</v>
      </c>
      <c r="J952">
        <v>262.375</v>
      </c>
      <c r="K952" t="s">
        <v>1300</v>
      </c>
      <c r="L952" t="s">
        <v>25</v>
      </c>
      <c r="M952">
        <v>7</v>
      </c>
      <c r="N952">
        <f>_xlfn.IFNA(VLOOKUP(D952,'[1]male names'!A:E,5,FALSE),0)</f>
        <v>0</v>
      </c>
      <c r="O952">
        <f>SUMIFS('[1]female names parantheses'!E:E,'[1]female names parantheses'!A:A,[1]Sheet1!D952)</f>
        <v>0</v>
      </c>
      <c r="P952">
        <f>_xlfn.IFNA(VLOOKUP(LEFT(K952,1),[1]top!$M$1:$N$8,2,FALSE),VLOOKUP(C952,[1]top!$N$10:$P$12,3,FALSE))</f>
        <v>0.6</v>
      </c>
      <c r="Q952">
        <f t="shared" si="14"/>
        <v>0.22181818181818183</v>
      </c>
    </row>
    <row r="953" spans="1:17" x14ac:dyDescent="0.35">
      <c r="A953">
        <v>952</v>
      </c>
      <c r="C953">
        <v>3</v>
      </c>
      <c r="D953" t="s">
        <v>1301</v>
      </c>
      <c r="E953" t="s">
        <v>18</v>
      </c>
      <c r="F953">
        <v>17</v>
      </c>
      <c r="G953">
        <v>0</v>
      </c>
      <c r="H953">
        <v>0</v>
      </c>
      <c r="I953">
        <v>349232</v>
      </c>
      <c r="J953">
        <v>7.8958000000000004</v>
      </c>
      <c r="L953" t="s">
        <v>20</v>
      </c>
      <c r="M953">
        <v>1</v>
      </c>
      <c r="N953">
        <f>_xlfn.IFNA(VLOOKUP(D953,'[1]male names'!A:E,5,FALSE),0)</f>
        <v>0</v>
      </c>
      <c r="O953">
        <f>SUMIFS('[1]female names parantheses'!E:E,'[1]female names parantheses'!A:A,[1]Sheet1!D953)</f>
        <v>0</v>
      </c>
      <c r="P953">
        <f>_xlfn.IFNA(VLOOKUP(LEFT(K953,1),[1]top!$M$1:$N$8,2,FALSE),VLOOKUP(C953,[1]top!$N$10:$P$12,3,FALSE))</f>
        <v>0.19999999999999998</v>
      </c>
      <c r="Q953">
        <f t="shared" si="14"/>
        <v>0.5</v>
      </c>
    </row>
    <row r="954" spans="1:17" x14ac:dyDescent="0.35">
      <c r="A954">
        <v>953</v>
      </c>
      <c r="C954">
        <v>2</v>
      </c>
      <c r="D954" t="s">
        <v>1302</v>
      </c>
      <c r="E954" t="s">
        <v>18</v>
      </c>
      <c r="F954">
        <v>32</v>
      </c>
      <c r="G954">
        <v>0</v>
      </c>
      <c r="H954">
        <v>0</v>
      </c>
      <c r="I954">
        <v>237216</v>
      </c>
      <c r="J954">
        <v>13.5</v>
      </c>
      <c r="L954" t="s">
        <v>20</v>
      </c>
      <c r="M954">
        <v>1</v>
      </c>
      <c r="N954">
        <f>_xlfn.IFNA(VLOOKUP(D954,'[1]male names'!A:E,5,FALSE),0)</f>
        <v>0</v>
      </c>
      <c r="O954">
        <f>SUMIFS('[1]female names parantheses'!E:E,'[1]female names parantheses'!A:A,[1]Sheet1!D954)</f>
        <v>0</v>
      </c>
      <c r="P954">
        <f>_xlfn.IFNA(VLOOKUP(LEFT(K954,1),[1]top!$M$1:$N$8,2,FALSE),VLOOKUP(C954,[1]top!$N$10:$P$12,3,FALSE))</f>
        <v>0.3</v>
      </c>
      <c r="Q954">
        <f t="shared" si="14"/>
        <v>0.5</v>
      </c>
    </row>
    <row r="955" spans="1:17" x14ac:dyDescent="0.35">
      <c r="A955">
        <v>954</v>
      </c>
      <c r="C955">
        <v>3</v>
      </c>
      <c r="D955" t="s">
        <v>1303</v>
      </c>
      <c r="E955" t="s">
        <v>18</v>
      </c>
      <c r="F955">
        <v>18</v>
      </c>
      <c r="G955">
        <v>0</v>
      </c>
      <c r="H955">
        <v>0</v>
      </c>
      <c r="I955">
        <v>347090</v>
      </c>
      <c r="J955">
        <v>7.75</v>
      </c>
      <c r="L955" t="s">
        <v>20</v>
      </c>
      <c r="M955">
        <v>1</v>
      </c>
      <c r="N955">
        <f>_xlfn.IFNA(VLOOKUP(D955,'[1]male names'!A:E,5,FALSE),0)</f>
        <v>0</v>
      </c>
      <c r="O955">
        <f>SUMIFS('[1]female names parantheses'!E:E,'[1]female names parantheses'!A:A,[1]Sheet1!D955)</f>
        <v>0</v>
      </c>
      <c r="P955">
        <f>_xlfn.IFNA(VLOOKUP(LEFT(K955,1),[1]top!$M$1:$N$8,2,FALSE),VLOOKUP(C955,[1]top!$N$10:$P$12,3,FALSE))</f>
        <v>0.19999999999999998</v>
      </c>
      <c r="Q955">
        <f t="shared" si="14"/>
        <v>0.5</v>
      </c>
    </row>
    <row r="956" spans="1:17" x14ac:dyDescent="0.35">
      <c r="A956">
        <v>955</v>
      </c>
      <c r="C956">
        <v>3</v>
      </c>
      <c r="D956" t="s">
        <v>1304</v>
      </c>
      <c r="E956" t="s">
        <v>22</v>
      </c>
      <c r="F956">
        <v>22</v>
      </c>
      <c r="G956">
        <v>0</v>
      </c>
      <c r="H956">
        <v>0</v>
      </c>
      <c r="I956">
        <v>334914</v>
      </c>
      <c r="J956">
        <v>7.7249999999999996</v>
      </c>
      <c r="L956" t="s">
        <v>32</v>
      </c>
      <c r="M956">
        <v>1</v>
      </c>
      <c r="N956">
        <f>_xlfn.IFNA(VLOOKUP(D956,'[1]male names'!A:E,5,FALSE),0)</f>
        <v>0</v>
      </c>
      <c r="O956">
        <f>SUMIFS('[1]female names parantheses'!E:E,'[1]female names parantheses'!A:A,[1]Sheet1!D956)</f>
        <v>0</v>
      </c>
      <c r="P956">
        <f>_xlfn.IFNA(VLOOKUP(LEFT(K956,1),[1]top!$M$1:$N$8,2,FALSE),VLOOKUP(C956,[1]top!$N$10:$P$12,3,FALSE))</f>
        <v>0.19999999999999998</v>
      </c>
      <c r="Q956">
        <f t="shared" si="14"/>
        <v>0.5</v>
      </c>
    </row>
    <row r="957" spans="1:17" x14ac:dyDescent="0.35">
      <c r="A957">
        <v>956</v>
      </c>
      <c r="C957">
        <v>1</v>
      </c>
      <c r="D957" t="s">
        <v>1305</v>
      </c>
      <c r="E957" t="s">
        <v>18</v>
      </c>
      <c r="F957">
        <v>13</v>
      </c>
      <c r="G957">
        <v>2</v>
      </c>
      <c r="H957">
        <v>2</v>
      </c>
      <c r="I957" t="s">
        <v>477</v>
      </c>
      <c r="J957">
        <v>262.375</v>
      </c>
      <c r="K957" s="1" t="s">
        <v>478</v>
      </c>
      <c r="L957" t="s">
        <v>25</v>
      </c>
      <c r="M957">
        <v>7</v>
      </c>
      <c r="N957">
        <f>_xlfn.IFNA(VLOOKUP(D957,'[1]male names'!A:E,5,FALSE),0)</f>
        <v>1</v>
      </c>
      <c r="O957">
        <f>SUMIFS('[1]female names parantheses'!E:E,'[1]female names parantheses'!A:A,[1]Sheet1!D957)</f>
        <v>0</v>
      </c>
      <c r="P957">
        <f>_xlfn.IFNA(VLOOKUP(LEFT(K957,1),[1]top!$M$1:$N$8,2,FALSE),VLOOKUP(C957,[1]top!$N$10:$P$12,3,FALSE))</f>
        <v>0.6</v>
      </c>
      <c r="Q957" s="1">
        <f>57/275</f>
        <v>0.20727272727272728</v>
      </c>
    </row>
    <row r="958" spans="1:17" x14ac:dyDescent="0.35">
      <c r="A958">
        <v>957</v>
      </c>
      <c r="C958">
        <v>2</v>
      </c>
      <c r="D958" t="s">
        <v>1306</v>
      </c>
      <c r="E958" t="s">
        <v>22</v>
      </c>
      <c r="G958">
        <v>0</v>
      </c>
      <c r="H958">
        <v>0</v>
      </c>
      <c r="I958" t="s">
        <v>1307</v>
      </c>
      <c r="J958">
        <v>21</v>
      </c>
      <c r="L958" t="s">
        <v>20</v>
      </c>
      <c r="M958">
        <v>2</v>
      </c>
      <c r="N958">
        <f>_xlfn.IFNA(VLOOKUP(D958,'[1]male names'!A:E,5,FALSE),0)</f>
        <v>0</v>
      </c>
      <c r="O958">
        <f>SUMIFS('[1]female names parantheses'!E:E,'[1]female names parantheses'!A:A,[1]Sheet1!D958)</f>
        <v>0</v>
      </c>
      <c r="P958">
        <f>_xlfn.IFNA(VLOOKUP(LEFT(K958,1),[1]top!$M$1:$N$8,2,FALSE),VLOOKUP(C958,[1]top!$N$10:$P$12,3,FALSE))</f>
        <v>0.3</v>
      </c>
      <c r="Q958">
        <f t="shared" si="14"/>
        <v>0.5</v>
      </c>
    </row>
    <row r="959" spans="1:17" x14ac:dyDescent="0.35">
      <c r="A959">
        <v>958</v>
      </c>
      <c r="C959">
        <v>3</v>
      </c>
      <c r="D959" t="s">
        <v>1308</v>
      </c>
      <c r="E959" t="s">
        <v>22</v>
      </c>
      <c r="F959">
        <v>18</v>
      </c>
      <c r="G959">
        <v>0</v>
      </c>
      <c r="H959">
        <v>0</v>
      </c>
      <c r="I959">
        <v>330963</v>
      </c>
      <c r="J959">
        <v>7.8792</v>
      </c>
      <c r="L959" t="s">
        <v>32</v>
      </c>
      <c r="M959">
        <v>1</v>
      </c>
      <c r="N959">
        <f>_xlfn.IFNA(VLOOKUP(D959,'[1]male names'!A:E,5,FALSE),0)</f>
        <v>0</v>
      </c>
      <c r="O959">
        <f>SUMIFS('[1]female names parantheses'!E:E,'[1]female names parantheses'!A:A,[1]Sheet1!D959)</f>
        <v>0</v>
      </c>
      <c r="P959">
        <f>_xlfn.IFNA(VLOOKUP(LEFT(K959,1),[1]top!$M$1:$N$8,2,FALSE),VLOOKUP(C959,[1]top!$N$10:$P$12,3,FALSE))</f>
        <v>0.19999999999999998</v>
      </c>
      <c r="Q959">
        <f t="shared" si="14"/>
        <v>0.5</v>
      </c>
    </row>
    <row r="960" spans="1:17" x14ac:dyDescent="0.35">
      <c r="A960">
        <v>959</v>
      </c>
      <c r="C960">
        <v>1</v>
      </c>
      <c r="D960" t="s">
        <v>1309</v>
      </c>
      <c r="E960" t="s">
        <v>18</v>
      </c>
      <c r="F960">
        <v>47</v>
      </c>
      <c r="G960">
        <v>0</v>
      </c>
      <c r="H960">
        <v>0</v>
      </c>
      <c r="I960">
        <v>113796</v>
      </c>
      <c r="J960">
        <v>42.4</v>
      </c>
      <c r="L960" t="s">
        <v>20</v>
      </c>
      <c r="M960">
        <v>2</v>
      </c>
      <c r="N960">
        <f>_xlfn.IFNA(VLOOKUP(D960,'[1]male names'!A:E,5,FALSE),0)</f>
        <v>0</v>
      </c>
      <c r="O960">
        <f>SUMIFS('[1]female names parantheses'!E:E,'[1]female names parantheses'!A:A,[1]Sheet1!D960)</f>
        <v>0</v>
      </c>
      <c r="P960">
        <f>_xlfn.IFNA(VLOOKUP(LEFT(K960,1),[1]top!$M$1:$N$8,2,FALSE),VLOOKUP(C960,[1]top!$N$10:$P$12,3,FALSE))</f>
        <v>0.49999999999999989</v>
      </c>
      <c r="Q960">
        <f t="shared" si="14"/>
        <v>0.5</v>
      </c>
    </row>
    <row r="961" spans="1:17" x14ac:dyDescent="0.35">
      <c r="A961">
        <v>960</v>
      </c>
      <c r="C961">
        <v>1</v>
      </c>
      <c r="D961" t="s">
        <v>1310</v>
      </c>
      <c r="E961" t="s">
        <v>18</v>
      </c>
      <c r="F961">
        <v>31</v>
      </c>
      <c r="G961">
        <v>0</v>
      </c>
      <c r="H961">
        <v>0</v>
      </c>
      <c r="I961">
        <v>2543</v>
      </c>
      <c r="J961">
        <v>28.537500000000001</v>
      </c>
      <c r="K961" t="s">
        <v>1311</v>
      </c>
      <c r="L961" t="s">
        <v>25</v>
      </c>
      <c r="M961">
        <v>1</v>
      </c>
      <c r="N961">
        <f>_xlfn.IFNA(VLOOKUP(D961,'[1]male names'!A:E,5,FALSE),0)</f>
        <v>0</v>
      </c>
      <c r="O961">
        <f>SUMIFS('[1]female names parantheses'!E:E,'[1]female names parantheses'!A:A,[1]Sheet1!D961)</f>
        <v>0</v>
      </c>
      <c r="P961">
        <f>_xlfn.IFNA(VLOOKUP(LEFT(K961,1),[1]top!$M$1:$N$8,2,FALSE),VLOOKUP(C961,[1]top!$N$10:$P$12,3,FALSE))</f>
        <v>0.5</v>
      </c>
      <c r="Q961">
        <f t="shared" si="14"/>
        <v>0.15915915915915915</v>
      </c>
    </row>
    <row r="962" spans="1:17" x14ac:dyDescent="0.35">
      <c r="A962">
        <v>961</v>
      </c>
      <c r="C962">
        <v>1</v>
      </c>
      <c r="D962" t="s">
        <v>1312</v>
      </c>
      <c r="E962" t="s">
        <v>22</v>
      </c>
      <c r="F962">
        <v>60</v>
      </c>
      <c r="G962">
        <v>1</v>
      </c>
      <c r="H962">
        <v>4</v>
      </c>
      <c r="I962">
        <v>19950</v>
      </c>
      <c r="J962">
        <v>263</v>
      </c>
      <c r="K962" s="1" t="s">
        <v>62</v>
      </c>
      <c r="L962" t="s">
        <v>20</v>
      </c>
      <c r="M962">
        <v>6</v>
      </c>
      <c r="N962">
        <f>_xlfn.IFNA(VLOOKUP(D962,'[1]male names'!A:E,5,FALSE),0)</f>
        <v>0</v>
      </c>
      <c r="O962">
        <f>SUMIFS('[1]female names parantheses'!E:E,'[1]female names parantheses'!A:A,[1]Sheet1!D962)</f>
        <v>1</v>
      </c>
      <c r="P962">
        <f>_xlfn.IFNA(VLOOKUP(LEFT(K962,1),[1]top!$M$1:$N$8,2,FALSE),VLOOKUP(C962,[1]top!$N$10:$P$12,3,FALSE))</f>
        <v>0.5</v>
      </c>
      <c r="Q962" s="1">
        <f>23/333</f>
        <v>6.9069069069069067E-2</v>
      </c>
    </row>
    <row r="963" spans="1:17" x14ac:dyDescent="0.35">
      <c r="A963">
        <v>962</v>
      </c>
      <c r="C963">
        <v>3</v>
      </c>
      <c r="D963" t="s">
        <v>1313</v>
      </c>
      <c r="E963" t="s">
        <v>22</v>
      </c>
      <c r="F963">
        <v>24</v>
      </c>
      <c r="G963">
        <v>0</v>
      </c>
      <c r="H963">
        <v>0</v>
      </c>
      <c r="I963">
        <v>382653</v>
      </c>
      <c r="J963">
        <v>7.75</v>
      </c>
      <c r="L963" t="s">
        <v>32</v>
      </c>
      <c r="M963">
        <v>1</v>
      </c>
      <c r="N963">
        <f>_xlfn.IFNA(VLOOKUP(D963,'[1]male names'!A:E,5,FALSE),0)</f>
        <v>0</v>
      </c>
      <c r="O963">
        <f>SUMIFS('[1]female names parantheses'!E:E,'[1]female names parantheses'!A:A,[1]Sheet1!D963)</f>
        <v>0</v>
      </c>
      <c r="P963">
        <f>_xlfn.IFNA(VLOOKUP(LEFT(K963,1),[1]top!$M$1:$N$8,2,FALSE),VLOOKUP(C963,[1]top!$N$10:$P$12,3,FALSE))</f>
        <v>0.19999999999999998</v>
      </c>
      <c r="Q963">
        <f t="shared" si="14"/>
        <v>0.5</v>
      </c>
    </row>
    <row r="964" spans="1:17" x14ac:dyDescent="0.35">
      <c r="A964">
        <v>963</v>
      </c>
      <c r="C964">
        <v>3</v>
      </c>
      <c r="D964" t="s">
        <v>1314</v>
      </c>
      <c r="E964" t="s">
        <v>18</v>
      </c>
      <c r="F964">
        <v>21</v>
      </c>
      <c r="G964">
        <v>0</v>
      </c>
      <c r="H964">
        <v>0</v>
      </c>
      <c r="I964">
        <v>349211</v>
      </c>
      <c r="J964">
        <v>7.8958000000000004</v>
      </c>
      <c r="L964" t="s">
        <v>20</v>
      </c>
      <c r="M964">
        <v>1</v>
      </c>
      <c r="N964">
        <f>_xlfn.IFNA(VLOOKUP(D964,'[1]male names'!A:E,5,FALSE),0)</f>
        <v>0</v>
      </c>
      <c r="O964">
        <f>SUMIFS('[1]female names parantheses'!E:E,'[1]female names parantheses'!A:A,[1]Sheet1!D964)</f>
        <v>0</v>
      </c>
      <c r="P964">
        <f>_xlfn.IFNA(VLOOKUP(LEFT(K964,1),[1]top!$M$1:$N$8,2,FALSE),VLOOKUP(C964,[1]top!$N$10:$P$12,3,FALSE))</f>
        <v>0.19999999999999998</v>
      </c>
      <c r="Q964">
        <f t="shared" si="14"/>
        <v>0.5</v>
      </c>
    </row>
    <row r="965" spans="1:17" x14ac:dyDescent="0.35">
      <c r="A965">
        <v>964</v>
      </c>
      <c r="C965">
        <v>3</v>
      </c>
      <c r="D965" t="s">
        <v>1315</v>
      </c>
      <c r="E965" t="s">
        <v>22</v>
      </c>
      <c r="F965">
        <v>29</v>
      </c>
      <c r="G965">
        <v>0</v>
      </c>
      <c r="H965">
        <v>0</v>
      </c>
      <c r="I965">
        <v>3101297</v>
      </c>
      <c r="J965">
        <v>7.9249999999999998</v>
      </c>
      <c r="L965" t="s">
        <v>20</v>
      </c>
      <c r="M965">
        <v>1</v>
      </c>
      <c r="N965">
        <f>_xlfn.IFNA(VLOOKUP(D965,'[1]male names'!A:E,5,FALSE),0)</f>
        <v>0</v>
      </c>
      <c r="O965">
        <f>SUMIFS('[1]female names parantheses'!E:E,'[1]female names parantheses'!A:A,[1]Sheet1!D965)</f>
        <v>0</v>
      </c>
      <c r="P965">
        <f>_xlfn.IFNA(VLOOKUP(LEFT(K965,1),[1]top!$M$1:$N$8,2,FALSE),VLOOKUP(C965,[1]top!$N$10:$P$12,3,FALSE))</f>
        <v>0.19999999999999998</v>
      </c>
      <c r="Q965">
        <f t="shared" si="14"/>
        <v>0.5</v>
      </c>
    </row>
    <row r="966" spans="1:17" x14ac:dyDescent="0.35">
      <c r="A966">
        <v>965</v>
      </c>
      <c r="C966">
        <v>1</v>
      </c>
      <c r="D966" t="s">
        <v>1316</v>
      </c>
      <c r="E966" t="s">
        <v>18</v>
      </c>
      <c r="F966">
        <v>28.5</v>
      </c>
      <c r="G966">
        <v>0</v>
      </c>
      <c r="H966">
        <v>0</v>
      </c>
      <c r="I966" t="s">
        <v>1317</v>
      </c>
      <c r="J966">
        <v>27.720800000000001</v>
      </c>
      <c r="K966" t="s">
        <v>1318</v>
      </c>
      <c r="L966" t="s">
        <v>25</v>
      </c>
      <c r="M966">
        <v>1</v>
      </c>
      <c r="N966">
        <f>_xlfn.IFNA(VLOOKUP(D966,'[1]male names'!A:E,5,FALSE),0)</f>
        <v>0</v>
      </c>
      <c r="O966">
        <f>SUMIFS('[1]female names parantheses'!E:E,'[1]female names parantheses'!A:A,[1]Sheet1!D966)</f>
        <v>0</v>
      </c>
      <c r="P966">
        <f>_xlfn.IFNA(VLOOKUP(LEFT(K966,1),[1]top!$M$1:$N$8,2,FALSE),VLOOKUP(C966,[1]top!$N$10:$P$12,3,FALSE))</f>
        <v>0.4</v>
      </c>
      <c r="Q966">
        <f t="shared" ref="Q966:Q1029" si="15">IF(ISBLANK(K966),0.5,
IF(LEFT(K966,1)="A",MID(K966,2,LEN(K966))/292,
IF(LEFT(K966,1)="B",MID(K966,2,LEN(K966))/275,
IF(LEFT(K966,1)="C",MID(K966,2,LEN(K966))/333,
IF(LEFT(K966,1)="D",MID(K966,2,LEN(K966))/316,
IF(LEFT(K966,1)="E",0.9,
IF(LEFT(K966,1)="F",0.9,
IF(LEFT(K966,1)="G",0.1,0.5
))))))))</f>
        <v>0.13607594936708861</v>
      </c>
    </row>
    <row r="967" spans="1:17" x14ac:dyDescent="0.35">
      <c r="A967">
        <v>966</v>
      </c>
      <c r="C967">
        <v>1</v>
      </c>
      <c r="D967" t="s">
        <v>1319</v>
      </c>
      <c r="E967" t="s">
        <v>22</v>
      </c>
      <c r="F967">
        <v>35</v>
      </c>
      <c r="G967">
        <v>0</v>
      </c>
      <c r="H967">
        <v>0</v>
      </c>
      <c r="I967">
        <v>113503</v>
      </c>
      <c r="J967">
        <v>211.5</v>
      </c>
      <c r="K967" t="s">
        <v>1320</v>
      </c>
      <c r="L967" t="s">
        <v>25</v>
      </c>
      <c r="M967">
        <v>5</v>
      </c>
      <c r="N967">
        <f>_xlfn.IFNA(VLOOKUP(D967,'[1]male names'!A:E,5,FALSE),0)</f>
        <v>0</v>
      </c>
      <c r="O967">
        <f>SUMIFS('[1]female names parantheses'!E:E,'[1]female names parantheses'!A:A,[1]Sheet1!D967)</f>
        <v>0</v>
      </c>
      <c r="P967">
        <f>_xlfn.IFNA(VLOOKUP(LEFT(K967,1),[1]top!$M$1:$N$8,2,FALSE),VLOOKUP(C967,[1]top!$N$10:$P$12,3,FALSE))</f>
        <v>0.5</v>
      </c>
      <c r="Q967">
        <f t="shared" si="15"/>
        <v>0.39039039039039036</v>
      </c>
    </row>
    <row r="968" spans="1:17" x14ac:dyDescent="0.35">
      <c r="A968">
        <v>967</v>
      </c>
      <c r="C968">
        <v>1</v>
      </c>
      <c r="D968" t="s">
        <v>1321</v>
      </c>
      <c r="E968" t="s">
        <v>18</v>
      </c>
      <c r="F968">
        <v>32.5</v>
      </c>
      <c r="G968">
        <v>0</v>
      </c>
      <c r="H968">
        <v>0</v>
      </c>
      <c r="I968">
        <v>113503</v>
      </c>
      <c r="J968">
        <v>211.5</v>
      </c>
      <c r="K968" t="s">
        <v>1322</v>
      </c>
      <c r="L968" t="s">
        <v>25</v>
      </c>
      <c r="M968">
        <v>5</v>
      </c>
      <c r="N968">
        <f>_xlfn.IFNA(VLOOKUP(D968,'[1]male names'!A:E,5,FALSE),0)</f>
        <v>0</v>
      </c>
      <c r="O968">
        <f>SUMIFS('[1]female names parantheses'!E:E,'[1]female names parantheses'!A:A,[1]Sheet1!D968)</f>
        <v>0</v>
      </c>
      <c r="P968">
        <f>_xlfn.IFNA(VLOOKUP(LEFT(K968,1),[1]top!$M$1:$N$8,2,FALSE),VLOOKUP(C968,[1]top!$N$10:$P$12,3,FALSE))</f>
        <v>0.5</v>
      </c>
      <c r="Q968">
        <f t="shared" si="15"/>
        <v>0.3963963963963964</v>
      </c>
    </row>
    <row r="969" spans="1:17" x14ac:dyDescent="0.35">
      <c r="A969">
        <v>968</v>
      </c>
      <c r="C969">
        <v>3</v>
      </c>
      <c r="D969" t="s">
        <v>1323</v>
      </c>
      <c r="E969" t="s">
        <v>18</v>
      </c>
      <c r="G969">
        <v>0</v>
      </c>
      <c r="H969">
        <v>0</v>
      </c>
      <c r="I969">
        <v>359306</v>
      </c>
      <c r="J969">
        <v>8.0500000000000007</v>
      </c>
      <c r="L969" t="s">
        <v>20</v>
      </c>
      <c r="M969">
        <v>1</v>
      </c>
      <c r="N969">
        <f>_xlfn.IFNA(VLOOKUP(D969,'[1]male names'!A:E,5,FALSE),0)</f>
        <v>0</v>
      </c>
      <c r="O969">
        <f>SUMIFS('[1]female names parantheses'!E:E,'[1]female names parantheses'!A:A,[1]Sheet1!D969)</f>
        <v>0</v>
      </c>
      <c r="P969">
        <f>_xlfn.IFNA(VLOOKUP(LEFT(K969,1),[1]top!$M$1:$N$8,2,FALSE),VLOOKUP(C969,[1]top!$N$10:$P$12,3,FALSE))</f>
        <v>0.19999999999999998</v>
      </c>
      <c r="Q969">
        <f t="shared" si="15"/>
        <v>0.5</v>
      </c>
    </row>
    <row r="970" spans="1:17" x14ac:dyDescent="0.35">
      <c r="A970">
        <v>969</v>
      </c>
      <c r="C970">
        <v>1</v>
      </c>
      <c r="D970" t="s">
        <v>1324</v>
      </c>
      <c r="E970" t="s">
        <v>22</v>
      </c>
      <c r="F970">
        <v>55</v>
      </c>
      <c r="G970">
        <v>2</v>
      </c>
      <c r="H970">
        <v>0</v>
      </c>
      <c r="I970">
        <v>11770</v>
      </c>
      <c r="J970">
        <v>25.7</v>
      </c>
      <c r="K970" t="s">
        <v>823</v>
      </c>
      <c r="L970" t="s">
        <v>20</v>
      </c>
      <c r="M970">
        <v>1</v>
      </c>
      <c r="N970">
        <f>_xlfn.IFNA(VLOOKUP(D970,'[1]male names'!A:E,5,FALSE),0)</f>
        <v>0</v>
      </c>
      <c r="O970">
        <f>SUMIFS('[1]female names parantheses'!E:E,'[1]female names parantheses'!A:A,[1]Sheet1!D970)</f>
        <v>0</v>
      </c>
      <c r="P970">
        <f>_xlfn.IFNA(VLOOKUP(LEFT(K970,1),[1]top!$M$1:$N$8,2,FALSE),VLOOKUP(C970,[1]top!$N$10:$P$12,3,FALSE))</f>
        <v>0.5</v>
      </c>
      <c r="Q970">
        <f t="shared" si="15"/>
        <v>0.3033033033033033</v>
      </c>
    </row>
    <row r="971" spans="1:17" x14ac:dyDescent="0.35">
      <c r="A971">
        <v>970</v>
      </c>
      <c r="C971">
        <v>2</v>
      </c>
      <c r="D971" t="s">
        <v>1325</v>
      </c>
      <c r="E971" t="s">
        <v>18</v>
      </c>
      <c r="F971">
        <v>30</v>
      </c>
      <c r="G971">
        <v>0</v>
      </c>
      <c r="H971">
        <v>0</v>
      </c>
      <c r="I971">
        <v>248744</v>
      </c>
      <c r="J971">
        <v>13</v>
      </c>
      <c r="L971" t="s">
        <v>20</v>
      </c>
      <c r="M971">
        <v>1</v>
      </c>
      <c r="N971">
        <f>_xlfn.IFNA(VLOOKUP(D971,'[1]male names'!A:E,5,FALSE),0)</f>
        <v>0</v>
      </c>
      <c r="O971">
        <f>SUMIFS('[1]female names parantheses'!E:E,'[1]female names parantheses'!A:A,[1]Sheet1!D971)</f>
        <v>0</v>
      </c>
      <c r="P971">
        <f>_xlfn.IFNA(VLOOKUP(LEFT(K971,1),[1]top!$M$1:$N$8,2,FALSE),VLOOKUP(C971,[1]top!$N$10:$P$12,3,FALSE))</f>
        <v>0.3</v>
      </c>
      <c r="Q971">
        <f t="shared" si="15"/>
        <v>0.5</v>
      </c>
    </row>
    <row r="972" spans="1:17" x14ac:dyDescent="0.35">
      <c r="A972">
        <v>971</v>
      </c>
      <c r="C972">
        <v>3</v>
      </c>
      <c r="D972" t="s">
        <v>1326</v>
      </c>
      <c r="E972" t="s">
        <v>22</v>
      </c>
      <c r="F972">
        <v>24</v>
      </c>
      <c r="G972">
        <v>0</v>
      </c>
      <c r="H972">
        <v>0</v>
      </c>
      <c r="I972">
        <v>368702</v>
      </c>
      <c r="J972">
        <v>7.75</v>
      </c>
      <c r="L972" t="s">
        <v>32</v>
      </c>
      <c r="M972">
        <v>1</v>
      </c>
      <c r="N972">
        <f>_xlfn.IFNA(VLOOKUP(D972,'[1]male names'!A:E,5,FALSE),0)</f>
        <v>0</v>
      </c>
      <c r="O972">
        <f>SUMIFS('[1]female names parantheses'!E:E,'[1]female names parantheses'!A:A,[1]Sheet1!D972)</f>
        <v>0</v>
      </c>
      <c r="P972">
        <f>_xlfn.IFNA(VLOOKUP(LEFT(K972,1),[1]top!$M$1:$N$8,2,FALSE),VLOOKUP(C972,[1]top!$N$10:$P$12,3,FALSE))</f>
        <v>0.19999999999999998</v>
      </c>
      <c r="Q972">
        <f t="shared" si="15"/>
        <v>0.5</v>
      </c>
    </row>
    <row r="973" spans="1:17" x14ac:dyDescent="0.35">
      <c r="A973">
        <v>972</v>
      </c>
      <c r="C973">
        <v>3</v>
      </c>
      <c r="D973" t="s">
        <v>1327</v>
      </c>
      <c r="E973" t="s">
        <v>18</v>
      </c>
      <c r="F973">
        <v>6</v>
      </c>
      <c r="G973">
        <v>1</v>
      </c>
      <c r="H973">
        <v>1</v>
      </c>
      <c r="I973">
        <v>2678</v>
      </c>
      <c r="J973">
        <v>15.245799999999999</v>
      </c>
      <c r="L973" t="s">
        <v>25</v>
      </c>
      <c r="M973">
        <v>3</v>
      </c>
      <c r="N973">
        <f>_xlfn.IFNA(VLOOKUP(D973,'[1]male names'!A:E,5,FALSE),0)</f>
        <v>0</v>
      </c>
      <c r="O973">
        <f>SUMIFS('[1]female names parantheses'!E:E,'[1]female names parantheses'!A:A,[1]Sheet1!D973)</f>
        <v>0</v>
      </c>
      <c r="P973">
        <f>_xlfn.IFNA(VLOOKUP(LEFT(K973,1),[1]top!$M$1:$N$8,2,FALSE),VLOOKUP(C973,[1]top!$N$10:$P$12,3,FALSE))</f>
        <v>0.19999999999999998</v>
      </c>
      <c r="Q973">
        <f t="shared" si="15"/>
        <v>0.5</v>
      </c>
    </row>
    <row r="974" spans="1:17" x14ac:dyDescent="0.35">
      <c r="A974">
        <v>973</v>
      </c>
      <c r="C974">
        <v>1</v>
      </c>
      <c r="D974" t="s">
        <v>1328</v>
      </c>
      <c r="E974" t="s">
        <v>18</v>
      </c>
      <c r="F974">
        <v>67</v>
      </c>
      <c r="G974">
        <v>1</v>
      </c>
      <c r="H974">
        <v>0</v>
      </c>
      <c r="I974" t="s">
        <v>764</v>
      </c>
      <c r="J974">
        <v>221.7792</v>
      </c>
      <c r="K974" s="1" t="s">
        <v>1329</v>
      </c>
      <c r="L974" t="s">
        <v>20</v>
      </c>
      <c r="M974">
        <v>4</v>
      </c>
      <c r="N974">
        <f>_xlfn.IFNA(VLOOKUP(D974,'[1]male names'!A:E,5,FALSE),0)</f>
        <v>1</v>
      </c>
      <c r="O974">
        <f>SUMIFS('[1]female names parantheses'!E:E,'[1]female names parantheses'!A:A,[1]Sheet1!D974)</f>
        <v>0</v>
      </c>
      <c r="P974">
        <f>_xlfn.IFNA(VLOOKUP(LEFT(K974,1),[1]top!$M$1:$N$8,2,FALSE),VLOOKUP(C974,[1]top!$N$10:$P$12,3,FALSE))</f>
        <v>0.5</v>
      </c>
      <c r="Q974" s="1">
        <f>55/333</f>
        <v>0.16516516516516516</v>
      </c>
    </row>
    <row r="975" spans="1:17" x14ac:dyDescent="0.35">
      <c r="A975">
        <v>974</v>
      </c>
      <c r="C975">
        <v>1</v>
      </c>
      <c r="D975" t="s">
        <v>1330</v>
      </c>
      <c r="E975" t="s">
        <v>18</v>
      </c>
      <c r="F975">
        <v>49</v>
      </c>
      <c r="G975">
        <v>0</v>
      </c>
      <c r="H975">
        <v>0</v>
      </c>
      <c r="I975">
        <v>19924</v>
      </c>
      <c r="J975">
        <v>26</v>
      </c>
      <c r="L975" t="s">
        <v>20</v>
      </c>
      <c r="M975">
        <v>1</v>
      </c>
      <c r="N975">
        <f>_xlfn.IFNA(VLOOKUP(D975,'[1]male names'!A:E,5,FALSE),0)</f>
        <v>0</v>
      </c>
      <c r="O975">
        <f>SUMIFS('[1]female names parantheses'!E:E,'[1]female names parantheses'!A:A,[1]Sheet1!D975)</f>
        <v>0</v>
      </c>
      <c r="P975">
        <f>_xlfn.IFNA(VLOOKUP(LEFT(K975,1),[1]top!$M$1:$N$8,2,FALSE),VLOOKUP(C975,[1]top!$N$10:$P$12,3,FALSE))</f>
        <v>0.49999999999999989</v>
      </c>
      <c r="Q975">
        <f t="shared" si="15"/>
        <v>0.5</v>
      </c>
    </row>
    <row r="976" spans="1:17" x14ac:dyDescent="0.35">
      <c r="A976">
        <v>975</v>
      </c>
      <c r="C976">
        <v>3</v>
      </c>
      <c r="D976" t="s">
        <v>1331</v>
      </c>
      <c r="E976" t="s">
        <v>18</v>
      </c>
      <c r="G976">
        <v>0</v>
      </c>
      <c r="H976">
        <v>0</v>
      </c>
      <c r="I976">
        <v>349238</v>
      </c>
      <c r="J976">
        <v>7.8958000000000004</v>
      </c>
      <c r="L976" t="s">
        <v>20</v>
      </c>
      <c r="M976">
        <v>1</v>
      </c>
      <c r="N976">
        <f>_xlfn.IFNA(VLOOKUP(D976,'[1]male names'!A:E,5,FALSE),0)</f>
        <v>0</v>
      </c>
      <c r="O976">
        <f>SUMIFS('[1]female names parantheses'!E:E,'[1]female names parantheses'!A:A,[1]Sheet1!D976)</f>
        <v>0</v>
      </c>
      <c r="P976">
        <f>_xlfn.IFNA(VLOOKUP(LEFT(K976,1),[1]top!$M$1:$N$8,2,FALSE),VLOOKUP(C976,[1]top!$N$10:$P$12,3,FALSE))</f>
        <v>0.19999999999999998</v>
      </c>
      <c r="Q976">
        <f t="shared" si="15"/>
        <v>0.5</v>
      </c>
    </row>
    <row r="977" spans="1:17" x14ac:dyDescent="0.35">
      <c r="A977">
        <v>976</v>
      </c>
      <c r="C977">
        <v>2</v>
      </c>
      <c r="D977" t="s">
        <v>1332</v>
      </c>
      <c r="E977" t="s">
        <v>18</v>
      </c>
      <c r="G977">
        <v>0</v>
      </c>
      <c r="H977">
        <v>0</v>
      </c>
      <c r="I977">
        <v>240261</v>
      </c>
      <c r="J977">
        <v>10.708299999999999</v>
      </c>
      <c r="L977" t="s">
        <v>32</v>
      </c>
      <c r="M977">
        <v>1</v>
      </c>
      <c r="N977">
        <f>_xlfn.IFNA(VLOOKUP(D977,'[1]male names'!A:E,5,FALSE),0)</f>
        <v>0</v>
      </c>
      <c r="O977">
        <f>SUMIFS('[1]female names parantheses'!E:E,'[1]female names parantheses'!A:A,[1]Sheet1!D977)</f>
        <v>0</v>
      </c>
      <c r="P977">
        <f>_xlfn.IFNA(VLOOKUP(LEFT(K977,1),[1]top!$M$1:$N$8,2,FALSE),VLOOKUP(C977,[1]top!$N$10:$P$12,3,FALSE))</f>
        <v>0.3</v>
      </c>
      <c r="Q977">
        <f t="shared" si="15"/>
        <v>0.5</v>
      </c>
    </row>
    <row r="978" spans="1:17" x14ac:dyDescent="0.35">
      <c r="A978">
        <v>977</v>
      </c>
      <c r="C978">
        <v>3</v>
      </c>
      <c r="D978" t="s">
        <v>1333</v>
      </c>
      <c r="E978" t="s">
        <v>18</v>
      </c>
      <c r="G978">
        <v>1</v>
      </c>
      <c r="H978">
        <v>0</v>
      </c>
      <c r="I978">
        <v>2660</v>
      </c>
      <c r="J978">
        <v>14.4542</v>
      </c>
      <c r="L978" t="s">
        <v>25</v>
      </c>
      <c r="M978">
        <v>2</v>
      </c>
      <c r="N978">
        <f>_xlfn.IFNA(VLOOKUP(D978,'[1]male names'!A:E,5,FALSE),0)</f>
        <v>0</v>
      </c>
      <c r="O978">
        <f>SUMIFS('[1]female names parantheses'!E:E,'[1]female names parantheses'!A:A,[1]Sheet1!D978)</f>
        <v>0</v>
      </c>
      <c r="P978">
        <f>_xlfn.IFNA(VLOOKUP(LEFT(K978,1),[1]top!$M$1:$N$8,2,FALSE),VLOOKUP(C978,[1]top!$N$10:$P$12,3,FALSE))</f>
        <v>0.19999999999999998</v>
      </c>
      <c r="Q978">
        <f t="shared" si="15"/>
        <v>0.5</v>
      </c>
    </row>
    <row r="979" spans="1:17" x14ac:dyDescent="0.35">
      <c r="A979">
        <v>978</v>
      </c>
      <c r="C979">
        <v>3</v>
      </c>
      <c r="D979" t="s">
        <v>1334</v>
      </c>
      <c r="E979" t="s">
        <v>22</v>
      </c>
      <c r="F979">
        <v>27</v>
      </c>
      <c r="G979">
        <v>0</v>
      </c>
      <c r="H979">
        <v>0</v>
      </c>
      <c r="I979">
        <v>330844</v>
      </c>
      <c r="J979">
        <v>7.8792</v>
      </c>
      <c r="L979" t="s">
        <v>32</v>
      </c>
      <c r="M979">
        <v>1</v>
      </c>
      <c r="N979">
        <f>_xlfn.IFNA(VLOOKUP(D979,'[1]male names'!A:E,5,FALSE),0)</f>
        <v>0</v>
      </c>
      <c r="O979">
        <f>SUMIFS('[1]female names parantheses'!E:E,'[1]female names parantheses'!A:A,[1]Sheet1!D979)</f>
        <v>0</v>
      </c>
      <c r="P979">
        <f>_xlfn.IFNA(VLOOKUP(LEFT(K979,1),[1]top!$M$1:$N$8,2,FALSE),VLOOKUP(C979,[1]top!$N$10:$P$12,3,FALSE))</f>
        <v>0.19999999999999998</v>
      </c>
      <c r="Q979">
        <f t="shared" si="15"/>
        <v>0.5</v>
      </c>
    </row>
    <row r="980" spans="1:17" x14ac:dyDescent="0.35">
      <c r="A980">
        <v>979</v>
      </c>
      <c r="C980">
        <v>3</v>
      </c>
      <c r="D980" t="s">
        <v>1335</v>
      </c>
      <c r="E980" t="s">
        <v>22</v>
      </c>
      <c r="F980">
        <v>18</v>
      </c>
      <c r="G980">
        <v>0</v>
      </c>
      <c r="H980">
        <v>0</v>
      </c>
      <c r="I980" t="s">
        <v>1336</v>
      </c>
      <c r="J980">
        <v>8.0500000000000007</v>
      </c>
      <c r="L980" t="s">
        <v>20</v>
      </c>
      <c r="M980">
        <v>1</v>
      </c>
      <c r="N980">
        <f>_xlfn.IFNA(VLOOKUP(D980,'[1]male names'!A:E,5,FALSE),0)</f>
        <v>0</v>
      </c>
      <c r="O980">
        <f>SUMIFS('[1]female names parantheses'!E:E,'[1]female names parantheses'!A:A,[1]Sheet1!D980)</f>
        <v>0</v>
      </c>
      <c r="P980">
        <f>_xlfn.IFNA(VLOOKUP(LEFT(K980,1),[1]top!$M$1:$N$8,2,FALSE),VLOOKUP(C980,[1]top!$N$10:$P$12,3,FALSE))</f>
        <v>0.19999999999999998</v>
      </c>
      <c r="Q980">
        <f t="shared" si="15"/>
        <v>0.5</v>
      </c>
    </row>
    <row r="981" spans="1:17" x14ac:dyDescent="0.35">
      <c r="A981">
        <v>980</v>
      </c>
      <c r="C981">
        <v>3</v>
      </c>
      <c r="D981" t="s">
        <v>1337</v>
      </c>
      <c r="E981" t="s">
        <v>22</v>
      </c>
      <c r="G981">
        <v>0</v>
      </c>
      <c r="H981">
        <v>0</v>
      </c>
      <c r="I981">
        <v>364856</v>
      </c>
      <c r="J981">
        <v>7.75</v>
      </c>
      <c r="L981" t="s">
        <v>32</v>
      </c>
      <c r="M981">
        <v>1</v>
      </c>
      <c r="N981">
        <f>_xlfn.IFNA(VLOOKUP(D981,'[1]male names'!A:E,5,FALSE),0)</f>
        <v>0</v>
      </c>
      <c r="O981">
        <f>SUMIFS('[1]female names parantheses'!E:E,'[1]female names parantheses'!A:A,[1]Sheet1!D981)</f>
        <v>0</v>
      </c>
      <c r="P981">
        <f>_xlfn.IFNA(VLOOKUP(LEFT(K981,1),[1]top!$M$1:$N$8,2,FALSE),VLOOKUP(C981,[1]top!$N$10:$P$12,3,FALSE))</f>
        <v>0.19999999999999998</v>
      </c>
      <c r="Q981">
        <f t="shared" si="15"/>
        <v>0.5</v>
      </c>
    </row>
    <row r="982" spans="1:17" x14ac:dyDescent="0.35">
      <c r="A982">
        <v>981</v>
      </c>
      <c r="C982">
        <v>2</v>
      </c>
      <c r="D982" t="s">
        <v>1338</v>
      </c>
      <c r="E982" t="s">
        <v>18</v>
      </c>
      <c r="F982">
        <v>2</v>
      </c>
      <c r="G982">
        <v>1</v>
      </c>
      <c r="H982">
        <v>1</v>
      </c>
      <c r="I982">
        <v>29103</v>
      </c>
      <c r="J982">
        <v>23</v>
      </c>
      <c r="L982" t="s">
        <v>20</v>
      </c>
      <c r="M982">
        <v>3</v>
      </c>
      <c r="N982">
        <f>_xlfn.IFNA(VLOOKUP(D982,'[1]male names'!A:E,5,FALSE),0)</f>
        <v>0</v>
      </c>
      <c r="O982">
        <f>SUMIFS('[1]female names parantheses'!E:E,'[1]female names parantheses'!A:A,[1]Sheet1!D982)</f>
        <v>0</v>
      </c>
      <c r="P982">
        <f>_xlfn.IFNA(VLOOKUP(LEFT(K982,1),[1]top!$M$1:$N$8,2,FALSE),VLOOKUP(C982,[1]top!$N$10:$P$12,3,FALSE))</f>
        <v>0.3</v>
      </c>
      <c r="Q982">
        <f t="shared" si="15"/>
        <v>0.5</v>
      </c>
    </row>
    <row r="983" spans="1:17" x14ac:dyDescent="0.35">
      <c r="A983">
        <v>982</v>
      </c>
      <c r="C983">
        <v>3</v>
      </c>
      <c r="D983" t="s">
        <v>1339</v>
      </c>
      <c r="E983" t="s">
        <v>22</v>
      </c>
      <c r="F983">
        <v>22</v>
      </c>
      <c r="G983">
        <v>1</v>
      </c>
      <c r="H983">
        <v>0</v>
      </c>
      <c r="I983">
        <v>347072</v>
      </c>
      <c r="J983">
        <v>13.9</v>
      </c>
      <c r="L983" t="s">
        <v>20</v>
      </c>
      <c r="M983">
        <v>2</v>
      </c>
      <c r="N983">
        <f>_xlfn.IFNA(VLOOKUP(D983,'[1]male names'!A:E,5,FALSE),0)</f>
        <v>0</v>
      </c>
      <c r="O983">
        <f>SUMIFS('[1]female names parantheses'!E:E,'[1]female names parantheses'!A:A,[1]Sheet1!D983)</f>
        <v>1</v>
      </c>
      <c r="P983">
        <f>_xlfn.IFNA(VLOOKUP(LEFT(K983,1),[1]top!$M$1:$N$8,2,FALSE),VLOOKUP(C983,[1]top!$N$10:$P$12,3,FALSE))</f>
        <v>0.19999999999999998</v>
      </c>
      <c r="Q983">
        <f t="shared" si="15"/>
        <v>0.5</v>
      </c>
    </row>
    <row r="984" spans="1:17" x14ac:dyDescent="0.35">
      <c r="A984">
        <v>983</v>
      </c>
      <c r="C984">
        <v>3</v>
      </c>
      <c r="D984" t="s">
        <v>1340</v>
      </c>
      <c r="E984" t="s">
        <v>18</v>
      </c>
      <c r="G984">
        <v>0</v>
      </c>
      <c r="H984">
        <v>0</v>
      </c>
      <c r="I984">
        <v>345498</v>
      </c>
      <c r="J984">
        <v>7.7750000000000004</v>
      </c>
      <c r="L984" t="s">
        <v>20</v>
      </c>
      <c r="M984">
        <v>1</v>
      </c>
      <c r="N984">
        <f>_xlfn.IFNA(VLOOKUP(D984,'[1]male names'!A:E,5,FALSE),0)</f>
        <v>0</v>
      </c>
      <c r="O984">
        <f>SUMIFS('[1]female names parantheses'!E:E,'[1]female names parantheses'!A:A,[1]Sheet1!D984)</f>
        <v>0</v>
      </c>
      <c r="P984">
        <f>_xlfn.IFNA(VLOOKUP(LEFT(K984,1),[1]top!$M$1:$N$8,2,FALSE),VLOOKUP(C984,[1]top!$N$10:$P$12,3,FALSE))</f>
        <v>0.19999999999999998</v>
      </c>
      <c r="Q984">
        <f t="shared" si="15"/>
        <v>0.5</v>
      </c>
    </row>
    <row r="985" spans="1:17" x14ac:dyDescent="0.35">
      <c r="A985">
        <v>984</v>
      </c>
      <c r="C985">
        <v>1</v>
      </c>
      <c r="D985" t="s">
        <v>1341</v>
      </c>
      <c r="E985" t="s">
        <v>22</v>
      </c>
      <c r="F985">
        <v>27</v>
      </c>
      <c r="G985">
        <v>1</v>
      </c>
      <c r="H985">
        <v>2</v>
      </c>
      <c r="I985" t="s">
        <v>951</v>
      </c>
      <c r="J985">
        <v>52</v>
      </c>
      <c r="K985" t="s">
        <v>952</v>
      </c>
      <c r="L985" t="s">
        <v>20</v>
      </c>
      <c r="M985">
        <v>2</v>
      </c>
      <c r="N985">
        <f>_xlfn.IFNA(VLOOKUP(D985,'[1]male names'!A:E,5,FALSE),0)</f>
        <v>0</v>
      </c>
      <c r="O985">
        <f>SUMIFS('[1]female names parantheses'!E:E,'[1]female names parantheses'!A:A,[1]Sheet1!D985)</f>
        <v>1</v>
      </c>
      <c r="P985">
        <f>_xlfn.IFNA(VLOOKUP(LEFT(K985,1),[1]top!$M$1:$N$8,2,FALSE),VLOOKUP(C985,[1]top!$N$10:$P$12,3,FALSE))</f>
        <v>0.6</v>
      </c>
      <c r="Q985">
        <f t="shared" si="15"/>
        <v>0.25818181818181818</v>
      </c>
    </row>
    <row r="986" spans="1:17" x14ac:dyDescent="0.35">
      <c r="A986">
        <v>985</v>
      </c>
      <c r="C986">
        <v>3</v>
      </c>
      <c r="D986" t="s">
        <v>1342</v>
      </c>
      <c r="E986" t="s">
        <v>18</v>
      </c>
      <c r="G986">
        <v>0</v>
      </c>
      <c r="H986">
        <v>0</v>
      </c>
      <c r="I986">
        <v>376563</v>
      </c>
      <c r="J986">
        <v>8.0500000000000007</v>
      </c>
      <c r="L986" t="s">
        <v>20</v>
      </c>
      <c r="M986">
        <v>1</v>
      </c>
      <c r="N986">
        <f>_xlfn.IFNA(VLOOKUP(D986,'[1]male names'!A:E,5,FALSE),0)</f>
        <v>0</v>
      </c>
      <c r="O986">
        <f>SUMIFS('[1]female names parantheses'!E:E,'[1]female names parantheses'!A:A,[1]Sheet1!D986)</f>
        <v>0</v>
      </c>
      <c r="P986">
        <f>_xlfn.IFNA(VLOOKUP(LEFT(K986,1),[1]top!$M$1:$N$8,2,FALSE),VLOOKUP(C986,[1]top!$N$10:$P$12,3,FALSE))</f>
        <v>0.19999999999999998</v>
      </c>
      <c r="Q986">
        <f t="shared" si="15"/>
        <v>0.5</v>
      </c>
    </row>
    <row r="987" spans="1:17" x14ac:dyDescent="0.35">
      <c r="A987">
        <v>986</v>
      </c>
      <c r="C987">
        <v>1</v>
      </c>
      <c r="D987" t="s">
        <v>1343</v>
      </c>
      <c r="E987" t="s">
        <v>18</v>
      </c>
      <c r="F987">
        <v>25</v>
      </c>
      <c r="G987">
        <v>0</v>
      </c>
      <c r="H987">
        <v>0</v>
      </c>
      <c r="I987">
        <v>13905</v>
      </c>
      <c r="J987">
        <v>26</v>
      </c>
      <c r="L987" t="s">
        <v>25</v>
      </c>
      <c r="M987">
        <v>1</v>
      </c>
      <c r="N987">
        <f>_xlfn.IFNA(VLOOKUP(D987,'[1]male names'!A:E,5,FALSE),0)</f>
        <v>0</v>
      </c>
      <c r="O987">
        <f>SUMIFS('[1]female names parantheses'!E:E,'[1]female names parantheses'!A:A,[1]Sheet1!D987)</f>
        <v>0</v>
      </c>
      <c r="P987">
        <f>_xlfn.IFNA(VLOOKUP(LEFT(K987,1),[1]top!$M$1:$N$8,2,FALSE),VLOOKUP(C987,[1]top!$N$10:$P$12,3,FALSE))</f>
        <v>0.49999999999999989</v>
      </c>
      <c r="Q987">
        <f t="shared" si="15"/>
        <v>0.5</v>
      </c>
    </row>
    <row r="988" spans="1:17" x14ac:dyDescent="0.35">
      <c r="A988">
        <v>987</v>
      </c>
      <c r="C988">
        <v>3</v>
      </c>
      <c r="D988" t="s">
        <v>1344</v>
      </c>
      <c r="E988" t="s">
        <v>18</v>
      </c>
      <c r="F988">
        <v>25</v>
      </c>
      <c r="G988">
        <v>0</v>
      </c>
      <c r="H988">
        <v>0</v>
      </c>
      <c r="I988">
        <v>350033</v>
      </c>
      <c r="J988">
        <v>7.7957999999999998</v>
      </c>
      <c r="L988" t="s">
        <v>20</v>
      </c>
      <c r="M988">
        <v>1</v>
      </c>
      <c r="N988">
        <f>_xlfn.IFNA(VLOOKUP(D988,'[1]male names'!A:E,5,FALSE),0)</f>
        <v>0</v>
      </c>
      <c r="O988">
        <f>SUMIFS('[1]female names parantheses'!E:E,'[1]female names parantheses'!A:A,[1]Sheet1!D988)</f>
        <v>0</v>
      </c>
      <c r="P988">
        <f>_xlfn.IFNA(VLOOKUP(LEFT(K988,1),[1]top!$M$1:$N$8,2,FALSE),VLOOKUP(C988,[1]top!$N$10:$P$12,3,FALSE))</f>
        <v>0.19999999999999998</v>
      </c>
      <c r="Q988">
        <f t="shared" si="15"/>
        <v>0.5</v>
      </c>
    </row>
    <row r="989" spans="1:17" x14ac:dyDescent="0.35">
      <c r="A989">
        <v>988</v>
      </c>
      <c r="C989">
        <v>1</v>
      </c>
      <c r="D989" t="s">
        <v>1345</v>
      </c>
      <c r="E989" t="s">
        <v>22</v>
      </c>
      <c r="F989">
        <v>76</v>
      </c>
      <c r="G989">
        <v>1</v>
      </c>
      <c r="H989">
        <v>0</v>
      </c>
      <c r="I989">
        <v>19877</v>
      </c>
      <c r="J989">
        <v>78.849999999999994</v>
      </c>
      <c r="K989" t="s">
        <v>1040</v>
      </c>
      <c r="L989" t="s">
        <v>20</v>
      </c>
      <c r="M989">
        <v>3</v>
      </c>
      <c r="N989">
        <f>_xlfn.IFNA(VLOOKUP(D989,'[1]male names'!A:E,5,FALSE),0)</f>
        <v>0</v>
      </c>
      <c r="O989">
        <f>SUMIFS('[1]female names parantheses'!E:E,'[1]female names parantheses'!A:A,[1]Sheet1!D989)</f>
        <v>1</v>
      </c>
      <c r="P989">
        <f>_xlfn.IFNA(VLOOKUP(LEFT(K989,1),[1]top!$M$1:$N$8,2,FALSE),VLOOKUP(C989,[1]top!$N$10:$P$12,3,FALSE))</f>
        <v>0.5</v>
      </c>
      <c r="Q989">
        <f t="shared" si="15"/>
        <v>0.13813813813813813</v>
      </c>
    </row>
    <row r="990" spans="1:17" x14ac:dyDescent="0.35">
      <c r="A990">
        <v>989</v>
      </c>
      <c r="C990">
        <v>3</v>
      </c>
      <c r="D990" t="s">
        <v>1346</v>
      </c>
      <c r="E990" t="s">
        <v>18</v>
      </c>
      <c r="F990">
        <v>29</v>
      </c>
      <c r="G990">
        <v>0</v>
      </c>
      <c r="H990">
        <v>0</v>
      </c>
      <c r="I990" t="s">
        <v>1347</v>
      </c>
      <c r="J990">
        <v>7.9249999999999998</v>
      </c>
      <c r="L990" t="s">
        <v>20</v>
      </c>
      <c r="M990">
        <v>1</v>
      </c>
      <c r="N990">
        <f>_xlfn.IFNA(VLOOKUP(D990,'[1]male names'!A:E,5,FALSE),0)</f>
        <v>0</v>
      </c>
      <c r="O990">
        <f>SUMIFS('[1]female names parantheses'!E:E,'[1]female names parantheses'!A:A,[1]Sheet1!D990)</f>
        <v>0</v>
      </c>
      <c r="P990">
        <f>_xlfn.IFNA(VLOOKUP(LEFT(K990,1),[1]top!$M$1:$N$8,2,FALSE),VLOOKUP(C990,[1]top!$N$10:$P$12,3,FALSE))</f>
        <v>0.19999999999999998</v>
      </c>
      <c r="Q990">
        <f t="shared" si="15"/>
        <v>0.5</v>
      </c>
    </row>
    <row r="991" spans="1:17" x14ac:dyDescent="0.35">
      <c r="A991">
        <v>990</v>
      </c>
      <c r="C991">
        <v>3</v>
      </c>
      <c r="D991" t="s">
        <v>1348</v>
      </c>
      <c r="E991" t="s">
        <v>22</v>
      </c>
      <c r="F991">
        <v>20</v>
      </c>
      <c r="G991">
        <v>0</v>
      </c>
      <c r="H991">
        <v>0</v>
      </c>
      <c r="I991">
        <v>347471</v>
      </c>
      <c r="J991">
        <v>7.8541999999999996</v>
      </c>
      <c r="L991" t="s">
        <v>20</v>
      </c>
      <c r="M991">
        <v>1</v>
      </c>
      <c r="N991">
        <f>_xlfn.IFNA(VLOOKUP(D991,'[1]male names'!A:E,5,FALSE),0)</f>
        <v>0</v>
      </c>
      <c r="O991">
        <f>SUMIFS('[1]female names parantheses'!E:E,'[1]female names parantheses'!A:A,[1]Sheet1!D991)</f>
        <v>0</v>
      </c>
      <c r="P991">
        <f>_xlfn.IFNA(VLOOKUP(LEFT(K991,1),[1]top!$M$1:$N$8,2,FALSE),VLOOKUP(C991,[1]top!$N$10:$P$12,3,FALSE))</f>
        <v>0.19999999999999998</v>
      </c>
      <c r="Q991">
        <f t="shared" si="15"/>
        <v>0.5</v>
      </c>
    </row>
    <row r="992" spans="1:17" x14ac:dyDescent="0.35">
      <c r="A992">
        <v>991</v>
      </c>
      <c r="C992">
        <v>3</v>
      </c>
      <c r="D992" t="s">
        <v>1349</v>
      </c>
      <c r="E992" t="s">
        <v>18</v>
      </c>
      <c r="F992">
        <v>33</v>
      </c>
      <c r="G992">
        <v>0</v>
      </c>
      <c r="H992">
        <v>0</v>
      </c>
      <c r="I992" t="s">
        <v>1350</v>
      </c>
      <c r="J992">
        <v>8.0500000000000007</v>
      </c>
      <c r="L992" t="s">
        <v>20</v>
      </c>
      <c r="M992">
        <v>1</v>
      </c>
      <c r="N992">
        <f>_xlfn.IFNA(VLOOKUP(D992,'[1]male names'!A:E,5,FALSE),0)</f>
        <v>0</v>
      </c>
      <c r="O992">
        <f>SUMIFS('[1]female names parantheses'!E:E,'[1]female names parantheses'!A:A,[1]Sheet1!D992)</f>
        <v>0</v>
      </c>
      <c r="P992">
        <f>_xlfn.IFNA(VLOOKUP(LEFT(K992,1),[1]top!$M$1:$N$8,2,FALSE),VLOOKUP(C992,[1]top!$N$10:$P$12,3,FALSE))</f>
        <v>0.19999999999999998</v>
      </c>
      <c r="Q992">
        <f t="shared" si="15"/>
        <v>0.5</v>
      </c>
    </row>
    <row r="993" spans="1:17" x14ac:dyDescent="0.35">
      <c r="A993">
        <v>992</v>
      </c>
      <c r="C993">
        <v>1</v>
      </c>
      <c r="D993" t="s">
        <v>1351</v>
      </c>
      <c r="E993" t="s">
        <v>22</v>
      </c>
      <c r="F993">
        <v>43</v>
      </c>
      <c r="G993">
        <v>1</v>
      </c>
      <c r="H993">
        <v>0</v>
      </c>
      <c r="I993">
        <v>11778</v>
      </c>
      <c r="J993">
        <v>55.441699999999997</v>
      </c>
      <c r="K993" t="s">
        <v>1352</v>
      </c>
      <c r="L993" t="s">
        <v>25</v>
      </c>
      <c r="M993">
        <v>2</v>
      </c>
      <c r="N993">
        <f>_xlfn.IFNA(VLOOKUP(D993,'[1]male names'!A:E,5,FALSE),0)</f>
        <v>0</v>
      </c>
      <c r="O993">
        <f>SUMIFS('[1]female names parantheses'!E:E,'[1]female names parantheses'!A:A,[1]Sheet1!D993)</f>
        <v>1</v>
      </c>
      <c r="P993">
        <f>_xlfn.IFNA(VLOOKUP(LEFT(K993,1),[1]top!$M$1:$N$8,2,FALSE),VLOOKUP(C993,[1]top!$N$10:$P$12,3,FALSE))</f>
        <v>0.5</v>
      </c>
      <c r="Q993">
        <f t="shared" si="15"/>
        <v>0.34834834834834832</v>
      </c>
    </row>
    <row r="994" spans="1:17" x14ac:dyDescent="0.35">
      <c r="A994">
        <v>993</v>
      </c>
      <c r="C994">
        <v>2</v>
      </c>
      <c r="D994" t="s">
        <v>1353</v>
      </c>
      <c r="E994" t="s">
        <v>18</v>
      </c>
      <c r="F994">
        <v>27</v>
      </c>
      <c r="G994">
        <v>1</v>
      </c>
      <c r="H994">
        <v>0</v>
      </c>
      <c r="I994">
        <v>228414</v>
      </c>
      <c r="J994">
        <v>26</v>
      </c>
      <c r="L994" t="s">
        <v>20</v>
      </c>
      <c r="M994">
        <v>2</v>
      </c>
      <c r="N994">
        <f>_xlfn.IFNA(VLOOKUP(D994,'[1]male names'!A:E,5,FALSE),0)</f>
        <v>1</v>
      </c>
      <c r="O994">
        <f>SUMIFS('[1]female names parantheses'!E:E,'[1]female names parantheses'!A:A,[1]Sheet1!D994)</f>
        <v>0</v>
      </c>
      <c r="P994">
        <f>_xlfn.IFNA(VLOOKUP(LEFT(K994,1),[1]top!$M$1:$N$8,2,FALSE),VLOOKUP(C994,[1]top!$N$10:$P$12,3,FALSE))</f>
        <v>0.3</v>
      </c>
      <c r="Q994">
        <f t="shared" si="15"/>
        <v>0.5</v>
      </c>
    </row>
    <row r="995" spans="1:17" x14ac:dyDescent="0.35">
      <c r="A995">
        <v>994</v>
      </c>
      <c r="C995">
        <v>3</v>
      </c>
      <c r="D995" t="s">
        <v>1354</v>
      </c>
      <c r="E995" t="s">
        <v>18</v>
      </c>
      <c r="G995">
        <v>0</v>
      </c>
      <c r="H995">
        <v>0</v>
      </c>
      <c r="I995">
        <v>365235</v>
      </c>
      <c r="J995">
        <v>7.75</v>
      </c>
      <c r="L995" t="s">
        <v>32</v>
      </c>
      <c r="M995">
        <v>1</v>
      </c>
      <c r="N995">
        <f>_xlfn.IFNA(VLOOKUP(D995,'[1]male names'!A:E,5,FALSE),0)</f>
        <v>0</v>
      </c>
      <c r="O995">
        <f>SUMIFS('[1]female names parantheses'!E:E,'[1]female names parantheses'!A:A,[1]Sheet1!D995)</f>
        <v>0</v>
      </c>
      <c r="P995">
        <f>_xlfn.IFNA(VLOOKUP(LEFT(K995,1),[1]top!$M$1:$N$8,2,FALSE),VLOOKUP(C995,[1]top!$N$10:$P$12,3,FALSE))</f>
        <v>0.19999999999999998</v>
      </c>
      <c r="Q995">
        <f t="shared" si="15"/>
        <v>0.5</v>
      </c>
    </row>
    <row r="996" spans="1:17" x14ac:dyDescent="0.35">
      <c r="A996">
        <v>995</v>
      </c>
      <c r="C996">
        <v>3</v>
      </c>
      <c r="D996" t="s">
        <v>1355</v>
      </c>
      <c r="E996" t="s">
        <v>18</v>
      </c>
      <c r="F996">
        <v>26</v>
      </c>
      <c r="G996">
        <v>0</v>
      </c>
      <c r="H996">
        <v>0</v>
      </c>
      <c r="I996">
        <v>347070</v>
      </c>
      <c r="J996">
        <v>7.7750000000000004</v>
      </c>
      <c r="L996" t="s">
        <v>20</v>
      </c>
      <c r="M996">
        <v>1</v>
      </c>
      <c r="N996">
        <f>_xlfn.IFNA(VLOOKUP(D996,'[1]male names'!A:E,5,FALSE),0)</f>
        <v>0</v>
      </c>
      <c r="O996">
        <f>SUMIFS('[1]female names parantheses'!E:E,'[1]female names parantheses'!A:A,[1]Sheet1!D996)</f>
        <v>0</v>
      </c>
      <c r="P996">
        <f>_xlfn.IFNA(VLOOKUP(LEFT(K996,1),[1]top!$M$1:$N$8,2,FALSE),VLOOKUP(C996,[1]top!$N$10:$P$12,3,FALSE))</f>
        <v>0.19999999999999998</v>
      </c>
      <c r="Q996">
        <f t="shared" si="15"/>
        <v>0.5</v>
      </c>
    </row>
    <row r="997" spans="1:17" x14ac:dyDescent="0.35">
      <c r="A997">
        <v>996</v>
      </c>
      <c r="C997">
        <v>3</v>
      </c>
      <c r="D997" t="s">
        <v>1356</v>
      </c>
      <c r="E997" t="s">
        <v>22</v>
      </c>
      <c r="F997">
        <v>16</v>
      </c>
      <c r="G997">
        <v>1</v>
      </c>
      <c r="H997">
        <v>1</v>
      </c>
      <c r="I997">
        <v>2625</v>
      </c>
      <c r="J997">
        <v>8.5167000000000002</v>
      </c>
      <c r="L997" t="s">
        <v>25</v>
      </c>
      <c r="M997">
        <v>2</v>
      </c>
      <c r="N997">
        <f>_xlfn.IFNA(VLOOKUP(D997,'[1]male names'!A:E,5,FALSE),0)</f>
        <v>0</v>
      </c>
      <c r="O997">
        <f>SUMIFS('[1]female names parantheses'!E:E,'[1]female names parantheses'!A:A,[1]Sheet1!D997)</f>
        <v>0</v>
      </c>
      <c r="P997">
        <f>_xlfn.IFNA(VLOOKUP(LEFT(K997,1),[1]top!$M$1:$N$8,2,FALSE),VLOOKUP(C997,[1]top!$N$10:$P$12,3,FALSE))</f>
        <v>0.19999999999999998</v>
      </c>
      <c r="Q997">
        <f t="shared" si="15"/>
        <v>0.5</v>
      </c>
    </row>
    <row r="998" spans="1:17" x14ac:dyDescent="0.35">
      <c r="A998">
        <v>997</v>
      </c>
      <c r="C998">
        <v>3</v>
      </c>
      <c r="D998" t="s">
        <v>1357</v>
      </c>
      <c r="E998" t="s">
        <v>18</v>
      </c>
      <c r="F998">
        <v>28</v>
      </c>
      <c r="G998">
        <v>0</v>
      </c>
      <c r="H998">
        <v>0</v>
      </c>
      <c r="I998" t="s">
        <v>736</v>
      </c>
      <c r="J998">
        <v>22.524999999999999</v>
      </c>
      <c r="L998" t="s">
        <v>20</v>
      </c>
      <c r="M998">
        <v>3</v>
      </c>
      <c r="N998">
        <f>_xlfn.IFNA(VLOOKUP(D998,'[1]male names'!A:E,5,FALSE),0)</f>
        <v>0</v>
      </c>
      <c r="O998">
        <f>SUMIFS('[1]female names parantheses'!E:E,'[1]female names parantheses'!A:A,[1]Sheet1!D998)</f>
        <v>0</v>
      </c>
      <c r="P998">
        <f>_xlfn.IFNA(VLOOKUP(LEFT(K998,1),[1]top!$M$1:$N$8,2,FALSE),VLOOKUP(C998,[1]top!$N$10:$P$12,3,FALSE))</f>
        <v>0.19999999999999998</v>
      </c>
      <c r="Q998">
        <f t="shared" si="15"/>
        <v>0.5</v>
      </c>
    </row>
    <row r="999" spans="1:17" x14ac:dyDescent="0.35">
      <c r="A999">
        <v>998</v>
      </c>
      <c r="C999">
        <v>3</v>
      </c>
      <c r="D999" t="s">
        <v>1358</v>
      </c>
      <c r="E999" t="s">
        <v>18</v>
      </c>
      <c r="F999">
        <v>21</v>
      </c>
      <c r="G999">
        <v>0</v>
      </c>
      <c r="H999">
        <v>0</v>
      </c>
      <c r="I999">
        <v>330920</v>
      </c>
      <c r="J999">
        <v>7.8208000000000002</v>
      </c>
      <c r="L999" t="s">
        <v>32</v>
      </c>
      <c r="M999">
        <v>1</v>
      </c>
      <c r="N999">
        <f>_xlfn.IFNA(VLOOKUP(D999,'[1]male names'!A:E,5,FALSE),0)</f>
        <v>0</v>
      </c>
      <c r="O999">
        <f>SUMIFS('[1]female names parantheses'!E:E,'[1]female names parantheses'!A:A,[1]Sheet1!D999)</f>
        <v>0</v>
      </c>
      <c r="P999">
        <f>_xlfn.IFNA(VLOOKUP(LEFT(K999,1),[1]top!$M$1:$N$8,2,FALSE),VLOOKUP(C999,[1]top!$N$10:$P$12,3,FALSE))</f>
        <v>0.19999999999999998</v>
      </c>
      <c r="Q999">
        <f t="shared" si="15"/>
        <v>0.5</v>
      </c>
    </row>
    <row r="1000" spans="1:17" x14ac:dyDescent="0.35">
      <c r="A1000">
        <v>999</v>
      </c>
      <c r="C1000">
        <v>3</v>
      </c>
      <c r="D1000" t="s">
        <v>1359</v>
      </c>
      <c r="E1000" t="s">
        <v>18</v>
      </c>
      <c r="G1000">
        <v>0</v>
      </c>
      <c r="H1000">
        <v>0</v>
      </c>
      <c r="I1000">
        <v>383162</v>
      </c>
      <c r="J1000">
        <v>7.75</v>
      </c>
      <c r="L1000" t="s">
        <v>32</v>
      </c>
      <c r="M1000">
        <v>1</v>
      </c>
      <c r="N1000">
        <f>_xlfn.IFNA(VLOOKUP(D1000,'[1]male names'!A:E,5,FALSE),0)</f>
        <v>0</v>
      </c>
      <c r="O1000">
        <f>SUMIFS('[1]female names parantheses'!E:E,'[1]female names parantheses'!A:A,[1]Sheet1!D1000)</f>
        <v>0</v>
      </c>
      <c r="P1000">
        <f>_xlfn.IFNA(VLOOKUP(LEFT(K1000,1),[1]top!$M$1:$N$8,2,FALSE),VLOOKUP(C1000,[1]top!$N$10:$P$12,3,FALSE))</f>
        <v>0.19999999999999998</v>
      </c>
      <c r="Q1000">
        <f t="shared" si="15"/>
        <v>0.5</v>
      </c>
    </row>
    <row r="1001" spans="1:17" x14ac:dyDescent="0.35">
      <c r="A1001">
        <v>1000</v>
      </c>
      <c r="C1001">
        <v>3</v>
      </c>
      <c r="D1001" t="s">
        <v>1360</v>
      </c>
      <c r="E1001" t="s">
        <v>18</v>
      </c>
      <c r="G1001">
        <v>0</v>
      </c>
      <c r="H1001">
        <v>0</v>
      </c>
      <c r="I1001">
        <v>3410</v>
      </c>
      <c r="J1001">
        <v>8.7125000000000004</v>
      </c>
      <c r="L1001" t="s">
        <v>20</v>
      </c>
      <c r="M1001">
        <v>1</v>
      </c>
      <c r="N1001">
        <f>_xlfn.IFNA(VLOOKUP(D1001,'[1]male names'!A:E,5,FALSE),0)</f>
        <v>0</v>
      </c>
      <c r="O1001">
        <f>SUMIFS('[1]female names parantheses'!E:E,'[1]female names parantheses'!A:A,[1]Sheet1!D1001)</f>
        <v>0</v>
      </c>
      <c r="P1001">
        <f>_xlfn.IFNA(VLOOKUP(LEFT(K1001,1),[1]top!$M$1:$N$8,2,FALSE),VLOOKUP(C1001,[1]top!$N$10:$P$12,3,FALSE))</f>
        <v>0.19999999999999998</v>
      </c>
      <c r="Q1001">
        <f t="shared" si="15"/>
        <v>0.5</v>
      </c>
    </row>
    <row r="1002" spans="1:17" x14ac:dyDescent="0.35">
      <c r="A1002">
        <v>1001</v>
      </c>
      <c r="C1002">
        <v>2</v>
      </c>
      <c r="D1002" t="s">
        <v>1361</v>
      </c>
      <c r="E1002" t="s">
        <v>18</v>
      </c>
      <c r="F1002">
        <v>18.5</v>
      </c>
      <c r="G1002">
        <v>0</v>
      </c>
      <c r="H1002">
        <v>0</v>
      </c>
      <c r="I1002">
        <v>248734</v>
      </c>
      <c r="J1002">
        <v>13</v>
      </c>
      <c r="K1002" t="s">
        <v>1362</v>
      </c>
      <c r="L1002" t="s">
        <v>20</v>
      </c>
      <c r="M1002">
        <v>1</v>
      </c>
      <c r="N1002">
        <f>_xlfn.IFNA(VLOOKUP(D1002,'[1]male names'!A:E,5,FALSE),0)</f>
        <v>0</v>
      </c>
      <c r="O1002">
        <f>SUMIFS('[1]female names parantheses'!E:E,'[1]female names parantheses'!A:A,[1]Sheet1!D1002)</f>
        <v>0</v>
      </c>
      <c r="P1002">
        <f>_xlfn.IFNA(VLOOKUP(LEFT(K1002,1),[1]top!$M$1:$N$8,2,FALSE),VLOOKUP(C1002,[1]top!$N$10:$P$12,3,FALSE))</f>
        <v>0.2</v>
      </c>
      <c r="Q1002">
        <f t="shared" si="15"/>
        <v>0.9</v>
      </c>
    </row>
    <row r="1003" spans="1:17" x14ac:dyDescent="0.35">
      <c r="A1003">
        <v>1002</v>
      </c>
      <c r="C1003">
        <v>2</v>
      </c>
      <c r="D1003" t="s">
        <v>1363</v>
      </c>
      <c r="E1003" t="s">
        <v>18</v>
      </c>
      <c r="F1003">
        <v>41</v>
      </c>
      <c r="G1003">
        <v>0</v>
      </c>
      <c r="H1003">
        <v>0</v>
      </c>
      <c r="I1003">
        <v>237734</v>
      </c>
      <c r="J1003">
        <v>15.0458</v>
      </c>
      <c r="L1003" t="s">
        <v>25</v>
      </c>
      <c r="M1003">
        <v>1</v>
      </c>
      <c r="N1003">
        <f>_xlfn.IFNA(VLOOKUP(D1003,'[1]male names'!A:E,5,FALSE),0)</f>
        <v>0</v>
      </c>
      <c r="O1003">
        <f>SUMIFS('[1]female names parantheses'!E:E,'[1]female names parantheses'!A:A,[1]Sheet1!D1003)</f>
        <v>0</v>
      </c>
      <c r="P1003">
        <f>_xlfn.IFNA(VLOOKUP(LEFT(K1003,1),[1]top!$M$1:$N$8,2,FALSE),VLOOKUP(C1003,[1]top!$N$10:$P$12,3,FALSE))</f>
        <v>0.3</v>
      </c>
      <c r="Q1003">
        <f t="shared" si="15"/>
        <v>0.5</v>
      </c>
    </row>
    <row r="1004" spans="1:17" x14ac:dyDescent="0.35">
      <c r="A1004">
        <v>1003</v>
      </c>
      <c r="C1004">
        <v>3</v>
      </c>
      <c r="D1004" t="s">
        <v>1364</v>
      </c>
      <c r="E1004" t="s">
        <v>22</v>
      </c>
      <c r="G1004">
        <v>0</v>
      </c>
      <c r="H1004">
        <v>0</v>
      </c>
      <c r="I1004">
        <v>330968</v>
      </c>
      <c r="J1004">
        <v>7.7792000000000003</v>
      </c>
      <c r="L1004" t="s">
        <v>32</v>
      </c>
      <c r="M1004">
        <v>1</v>
      </c>
      <c r="N1004">
        <f>_xlfn.IFNA(VLOOKUP(D1004,'[1]male names'!A:E,5,FALSE),0)</f>
        <v>0</v>
      </c>
      <c r="O1004">
        <f>SUMIFS('[1]female names parantheses'!E:E,'[1]female names parantheses'!A:A,[1]Sheet1!D1004)</f>
        <v>0</v>
      </c>
      <c r="P1004">
        <f>_xlfn.IFNA(VLOOKUP(LEFT(K1004,1),[1]top!$M$1:$N$8,2,FALSE),VLOOKUP(C1004,[1]top!$N$10:$P$12,3,FALSE))</f>
        <v>0.19999999999999998</v>
      </c>
      <c r="Q1004">
        <f t="shared" si="15"/>
        <v>0.5</v>
      </c>
    </row>
    <row r="1005" spans="1:17" x14ac:dyDescent="0.35">
      <c r="A1005">
        <v>1004</v>
      </c>
      <c r="C1005">
        <v>1</v>
      </c>
      <c r="D1005" t="s">
        <v>1365</v>
      </c>
      <c r="E1005" t="s">
        <v>22</v>
      </c>
      <c r="F1005">
        <v>36</v>
      </c>
      <c r="G1005">
        <v>0</v>
      </c>
      <c r="H1005">
        <v>0</v>
      </c>
      <c r="I1005" t="s">
        <v>1366</v>
      </c>
      <c r="J1005">
        <v>31.679200000000002</v>
      </c>
      <c r="K1005" t="s">
        <v>1367</v>
      </c>
      <c r="L1005" t="s">
        <v>25</v>
      </c>
      <c r="M1005">
        <v>1</v>
      </c>
      <c r="N1005">
        <f>_xlfn.IFNA(VLOOKUP(D1005,'[1]male names'!A:E,5,FALSE),0)</f>
        <v>0</v>
      </c>
      <c r="O1005">
        <f>SUMIFS('[1]female names parantheses'!E:E,'[1]female names parantheses'!A:A,[1]Sheet1!D1005)</f>
        <v>0</v>
      </c>
      <c r="P1005">
        <f>_xlfn.IFNA(VLOOKUP(LEFT(K1005,1),[1]top!$M$1:$N$8,2,FALSE),VLOOKUP(C1005,[1]top!$N$10:$P$12,3,FALSE))</f>
        <v>0.7</v>
      </c>
      <c r="Q1005">
        <f t="shared" si="15"/>
        <v>9.9315068493150679E-2</v>
      </c>
    </row>
    <row r="1006" spans="1:17" x14ac:dyDescent="0.35">
      <c r="A1006">
        <v>1005</v>
      </c>
      <c r="C1006">
        <v>3</v>
      </c>
      <c r="D1006" t="s">
        <v>1368</v>
      </c>
      <c r="E1006" t="s">
        <v>22</v>
      </c>
      <c r="F1006">
        <v>18.5</v>
      </c>
      <c r="G1006">
        <v>0</v>
      </c>
      <c r="H1006">
        <v>0</v>
      </c>
      <c r="I1006">
        <v>329944</v>
      </c>
      <c r="J1006">
        <v>7.2832999999999997</v>
      </c>
      <c r="L1006" t="s">
        <v>32</v>
      </c>
      <c r="M1006">
        <v>1</v>
      </c>
      <c r="N1006">
        <f>_xlfn.IFNA(VLOOKUP(D1006,'[1]male names'!A:E,5,FALSE),0)</f>
        <v>0</v>
      </c>
      <c r="O1006">
        <f>SUMIFS('[1]female names parantheses'!E:E,'[1]female names parantheses'!A:A,[1]Sheet1!D1006)</f>
        <v>0</v>
      </c>
      <c r="P1006">
        <f>_xlfn.IFNA(VLOOKUP(LEFT(K1006,1),[1]top!$M$1:$N$8,2,FALSE),VLOOKUP(C1006,[1]top!$N$10:$P$12,3,FALSE))</f>
        <v>0.19999999999999998</v>
      </c>
      <c r="Q1006">
        <f t="shared" si="15"/>
        <v>0.5</v>
      </c>
    </row>
    <row r="1007" spans="1:17" x14ac:dyDescent="0.35">
      <c r="A1007">
        <v>1006</v>
      </c>
      <c r="C1007">
        <v>1</v>
      </c>
      <c r="D1007" t="s">
        <v>1369</v>
      </c>
      <c r="E1007" t="s">
        <v>22</v>
      </c>
      <c r="F1007">
        <v>63</v>
      </c>
      <c r="G1007">
        <v>1</v>
      </c>
      <c r="H1007">
        <v>0</v>
      </c>
      <c r="I1007" t="s">
        <v>764</v>
      </c>
      <c r="J1007">
        <v>221.7792</v>
      </c>
      <c r="K1007" s="1" t="s">
        <v>1329</v>
      </c>
      <c r="L1007" t="s">
        <v>20</v>
      </c>
      <c r="M1007">
        <v>4</v>
      </c>
      <c r="N1007">
        <f>_xlfn.IFNA(VLOOKUP(D1007,'[1]male names'!A:E,5,FALSE),0)</f>
        <v>0</v>
      </c>
      <c r="O1007">
        <f>SUMIFS('[1]female names parantheses'!E:E,'[1]female names parantheses'!A:A,[1]Sheet1!D1007)</f>
        <v>1</v>
      </c>
      <c r="P1007">
        <f>_xlfn.IFNA(VLOOKUP(LEFT(K1007,1),[1]top!$M$1:$N$8,2,FALSE),VLOOKUP(C1007,[1]top!$N$10:$P$12,3,FALSE))</f>
        <v>0.5</v>
      </c>
      <c r="Q1007" s="1">
        <f>55/333</f>
        <v>0.16516516516516516</v>
      </c>
    </row>
    <row r="1008" spans="1:17" x14ac:dyDescent="0.35">
      <c r="A1008">
        <v>1007</v>
      </c>
      <c r="C1008">
        <v>3</v>
      </c>
      <c r="D1008" t="s">
        <v>1370</v>
      </c>
      <c r="E1008" t="s">
        <v>18</v>
      </c>
      <c r="F1008">
        <v>18</v>
      </c>
      <c r="G1008">
        <v>1</v>
      </c>
      <c r="H1008">
        <v>0</v>
      </c>
      <c r="I1008">
        <v>2680</v>
      </c>
      <c r="J1008">
        <v>14.4542</v>
      </c>
      <c r="L1008" t="s">
        <v>25</v>
      </c>
      <c r="M1008">
        <v>2</v>
      </c>
      <c r="N1008">
        <f>_xlfn.IFNA(VLOOKUP(D1008,'[1]male names'!A:E,5,FALSE),0)</f>
        <v>0</v>
      </c>
      <c r="O1008">
        <f>SUMIFS('[1]female names parantheses'!E:E,'[1]female names parantheses'!A:A,[1]Sheet1!D1008)</f>
        <v>0</v>
      </c>
      <c r="P1008">
        <f>_xlfn.IFNA(VLOOKUP(LEFT(K1008,1),[1]top!$M$1:$N$8,2,FALSE),VLOOKUP(C1008,[1]top!$N$10:$P$12,3,FALSE))</f>
        <v>0.19999999999999998</v>
      </c>
      <c r="Q1008">
        <f t="shared" si="15"/>
        <v>0.5</v>
      </c>
    </row>
    <row r="1009" spans="1:17" x14ac:dyDescent="0.35">
      <c r="A1009">
        <v>1008</v>
      </c>
      <c r="C1009">
        <v>3</v>
      </c>
      <c r="D1009" t="s">
        <v>1371</v>
      </c>
      <c r="E1009" t="s">
        <v>18</v>
      </c>
      <c r="G1009">
        <v>0</v>
      </c>
      <c r="H1009">
        <v>0</v>
      </c>
      <c r="I1009">
        <v>2681</v>
      </c>
      <c r="J1009">
        <v>6.4375</v>
      </c>
      <c r="L1009" t="s">
        <v>25</v>
      </c>
      <c r="M1009">
        <v>1</v>
      </c>
      <c r="N1009">
        <f>_xlfn.IFNA(VLOOKUP(D1009,'[1]male names'!A:E,5,FALSE),0)</f>
        <v>0</v>
      </c>
      <c r="O1009">
        <f>SUMIFS('[1]female names parantheses'!E:E,'[1]female names parantheses'!A:A,[1]Sheet1!D1009)</f>
        <v>0</v>
      </c>
      <c r="P1009">
        <f>_xlfn.IFNA(VLOOKUP(LEFT(K1009,1),[1]top!$M$1:$N$8,2,FALSE),VLOOKUP(C1009,[1]top!$N$10:$P$12,3,FALSE))</f>
        <v>0.19999999999999998</v>
      </c>
      <c r="Q1009">
        <f t="shared" si="15"/>
        <v>0.5</v>
      </c>
    </row>
    <row r="1010" spans="1:17" x14ac:dyDescent="0.35">
      <c r="A1010">
        <v>1009</v>
      </c>
      <c r="C1010">
        <v>3</v>
      </c>
      <c r="D1010" t="s">
        <v>1372</v>
      </c>
      <c r="E1010" t="s">
        <v>22</v>
      </c>
      <c r="F1010">
        <v>1</v>
      </c>
      <c r="G1010">
        <v>1</v>
      </c>
      <c r="H1010">
        <v>1</v>
      </c>
      <c r="I1010" t="s">
        <v>39</v>
      </c>
      <c r="J1010">
        <v>16.7</v>
      </c>
      <c r="K1010" t="s">
        <v>40</v>
      </c>
      <c r="L1010" t="s">
        <v>20</v>
      </c>
      <c r="M1010">
        <v>3</v>
      </c>
      <c r="N1010">
        <f>_xlfn.IFNA(VLOOKUP(D1010,'[1]male names'!A:E,5,FALSE),0)</f>
        <v>0</v>
      </c>
      <c r="O1010">
        <f>SUMIFS('[1]female names parantheses'!E:E,'[1]female names parantheses'!A:A,[1]Sheet1!D1010)</f>
        <v>0</v>
      </c>
      <c r="P1010">
        <f>_xlfn.IFNA(VLOOKUP(LEFT(K1010,1),[1]top!$M$1:$N$8,2,FALSE),VLOOKUP(C1010,[1]top!$N$10:$P$12,3,FALSE))</f>
        <v>0.1</v>
      </c>
      <c r="Q1010">
        <f t="shared" si="15"/>
        <v>0.1</v>
      </c>
    </row>
    <row r="1011" spans="1:17" x14ac:dyDescent="0.35">
      <c r="A1011">
        <v>1010</v>
      </c>
      <c r="C1011">
        <v>1</v>
      </c>
      <c r="D1011" t="s">
        <v>1373</v>
      </c>
      <c r="E1011" t="s">
        <v>18</v>
      </c>
      <c r="F1011">
        <v>36</v>
      </c>
      <c r="G1011">
        <v>0</v>
      </c>
      <c r="H1011">
        <v>0</v>
      </c>
      <c r="I1011">
        <v>13050</v>
      </c>
      <c r="J1011">
        <v>75.241699999999994</v>
      </c>
      <c r="K1011" t="s">
        <v>1374</v>
      </c>
      <c r="L1011" t="s">
        <v>25</v>
      </c>
      <c r="M1011">
        <v>2</v>
      </c>
      <c r="N1011">
        <f>_xlfn.IFNA(VLOOKUP(D1011,'[1]male names'!A:E,5,FALSE),0)</f>
        <v>0</v>
      </c>
      <c r="O1011">
        <f>SUMIFS('[1]female names parantheses'!E:E,'[1]female names parantheses'!A:A,[1]Sheet1!D1011)</f>
        <v>0</v>
      </c>
      <c r="P1011">
        <f>_xlfn.IFNA(VLOOKUP(LEFT(K1011,1),[1]top!$M$1:$N$8,2,FALSE),VLOOKUP(C1011,[1]top!$N$10:$P$12,3,FALSE))</f>
        <v>0.5</v>
      </c>
      <c r="Q1011">
        <f t="shared" si="15"/>
        <v>1.8018018018018018E-2</v>
      </c>
    </row>
    <row r="1012" spans="1:17" x14ac:dyDescent="0.35">
      <c r="A1012">
        <v>1011</v>
      </c>
      <c r="C1012">
        <v>2</v>
      </c>
      <c r="D1012" t="s">
        <v>1375</v>
      </c>
      <c r="E1012" t="s">
        <v>22</v>
      </c>
      <c r="F1012">
        <v>29</v>
      </c>
      <c r="G1012">
        <v>1</v>
      </c>
      <c r="H1012">
        <v>0</v>
      </c>
      <c r="I1012" t="s">
        <v>857</v>
      </c>
      <c r="J1012">
        <v>26</v>
      </c>
      <c r="L1012" t="s">
        <v>20</v>
      </c>
      <c r="M1012">
        <v>2</v>
      </c>
      <c r="N1012">
        <f>_xlfn.IFNA(VLOOKUP(D1012,'[1]male names'!A:E,5,FALSE),0)</f>
        <v>0</v>
      </c>
      <c r="O1012">
        <f>SUMIFS('[1]female names parantheses'!E:E,'[1]female names parantheses'!A:A,[1]Sheet1!D1012)</f>
        <v>1</v>
      </c>
      <c r="P1012">
        <f>_xlfn.IFNA(VLOOKUP(LEFT(K1012,1),[1]top!$M$1:$N$8,2,FALSE),VLOOKUP(C1012,[1]top!$N$10:$P$12,3,FALSE))</f>
        <v>0.3</v>
      </c>
      <c r="Q1012">
        <f t="shared" si="15"/>
        <v>0.5</v>
      </c>
    </row>
    <row r="1013" spans="1:17" x14ac:dyDescent="0.35">
      <c r="A1013">
        <v>1012</v>
      </c>
      <c r="C1013">
        <v>2</v>
      </c>
      <c r="D1013" t="s">
        <v>1376</v>
      </c>
      <c r="E1013" t="s">
        <v>22</v>
      </c>
      <c r="F1013">
        <v>12</v>
      </c>
      <c r="G1013">
        <v>0</v>
      </c>
      <c r="H1013">
        <v>0</v>
      </c>
      <c r="I1013" t="s">
        <v>259</v>
      </c>
      <c r="J1013">
        <v>15.75</v>
      </c>
      <c r="L1013" t="s">
        <v>20</v>
      </c>
      <c r="M1013">
        <v>2</v>
      </c>
      <c r="N1013">
        <f>_xlfn.IFNA(VLOOKUP(D1013,'[1]male names'!A:E,5,FALSE),0)</f>
        <v>0</v>
      </c>
      <c r="O1013">
        <f>SUMIFS('[1]female names parantheses'!E:E,'[1]female names parantheses'!A:A,[1]Sheet1!D1013)</f>
        <v>0</v>
      </c>
      <c r="P1013">
        <f>_xlfn.IFNA(VLOOKUP(LEFT(K1013,1),[1]top!$M$1:$N$8,2,FALSE),VLOOKUP(C1013,[1]top!$N$10:$P$12,3,FALSE))</f>
        <v>0.3</v>
      </c>
      <c r="Q1013">
        <f t="shared" si="15"/>
        <v>0.5</v>
      </c>
    </row>
    <row r="1014" spans="1:17" x14ac:dyDescent="0.35">
      <c r="A1014">
        <v>1013</v>
      </c>
      <c r="C1014">
        <v>3</v>
      </c>
      <c r="D1014" t="s">
        <v>1377</v>
      </c>
      <c r="E1014" t="s">
        <v>18</v>
      </c>
      <c r="G1014">
        <v>1</v>
      </c>
      <c r="H1014">
        <v>0</v>
      </c>
      <c r="I1014">
        <v>367227</v>
      </c>
      <c r="J1014">
        <v>7.75</v>
      </c>
      <c r="L1014" t="s">
        <v>32</v>
      </c>
      <c r="M1014">
        <v>1</v>
      </c>
      <c r="N1014">
        <f>_xlfn.IFNA(VLOOKUP(D1014,'[1]male names'!A:E,5,FALSE),0)</f>
        <v>0</v>
      </c>
      <c r="O1014">
        <f>SUMIFS('[1]female names parantheses'!E:E,'[1]female names parantheses'!A:A,[1]Sheet1!D1014)</f>
        <v>0</v>
      </c>
      <c r="P1014">
        <f>_xlfn.IFNA(VLOOKUP(LEFT(K1014,1),[1]top!$M$1:$N$8,2,FALSE),VLOOKUP(C1014,[1]top!$N$10:$P$12,3,FALSE))</f>
        <v>0.19999999999999998</v>
      </c>
      <c r="Q1014">
        <f t="shared" si="15"/>
        <v>0.5</v>
      </c>
    </row>
    <row r="1015" spans="1:17" x14ac:dyDescent="0.35">
      <c r="A1015">
        <v>1014</v>
      </c>
      <c r="C1015">
        <v>1</v>
      </c>
      <c r="D1015" t="s">
        <v>1378</v>
      </c>
      <c r="E1015" t="s">
        <v>22</v>
      </c>
      <c r="F1015">
        <v>35</v>
      </c>
      <c r="G1015">
        <v>1</v>
      </c>
      <c r="H1015">
        <v>0</v>
      </c>
      <c r="I1015">
        <v>13236</v>
      </c>
      <c r="J1015">
        <v>57.75</v>
      </c>
      <c r="K1015" t="s">
        <v>1379</v>
      </c>
      <c r="L1015" t="s">
        <v>25</v>
      </c>
      <c r="M1015">
        <v>2</v>
      </c>
      <c r="N1015">
        <f>_xlfn.IFNA(VLOOKUP(D1015,'[1]male names'!A:E,5,FALSE),0)</f>
        <v>0</v>
      </c>
      <c r="O1015">
        <f>SUMIFS('[1]female names parantheses'!E:E,'[1]female names parantheses'!A:A,[1]Sheet1!D1015)</f>
        <v>0</v>
      </c>
      <c r="P1015">
        <f>_xlfn.IFNA(VLOOKUP(LEFT(K1015,1),[1]top!$M$1:$N$8,2,FALSE),VLOOKUP(C1015,[1]top!$N$10:$P$12,3,FALSE))</f>
        <v>0.5</v>
      </c>
      <c r="Q1015">
        <f t="shared" si="15"/>
        <v>8.408408408408409E-2</v>
      </c>
    </row>
    <row r="1016" spans="1:17" x14ac:dyDescent="0.35">
      <c r="A1016">
        <v>1015</v>
      </c>
      <c r="C1016">
        <v>3</v>
      </c>
      <c r="D1016" t="s">
        <v>1380</v>
      </c>
      <c r="E1016" t="s">
        <v>18</v>
      </c>
      <c r="F1016">
        <v>28</v>
      </c>
      <c r="G1016">
        <v>0</v>
      </c>
      <c r="H1016">
        <v>0</v>
      </c>
      <c r="I1016">
        <v>392095</v>
      </c>
      <c r="J1016">
        <v>7.25</v>
      </c>
      <c r="L1016" t="s">
        <v>20</v>
      </c>
      <c r="M1016">
        <v>1</v>
      </c>
      <c r="N1016">
        <f>_xlfn.IFNA(VLOOKUP(D1016,'[1]male names'!A:E,5,FALSE),0)</f>
        <v>0</v>
      </c>
      <c r="O1016">
        <f>SUMIFS('[1]female names parantheses'!E:E,'[1]female names parantheses'!A:A,[1]Sheet1!D1016)</f>
        <v>0</v>
      </c>
      <c r="P1016">
        <f>_xlfn.IFNA(VLOOKUP(LEFT(K1016,1),[1]top!$M$1:$N$8,2,FALSE),VLOOKUP(C1016,[1]top!$N$10:$P$12,3,FALSE))</f>
        <v>0.19999999999999998</v>
      </c>
      <c r="Q1016">
        <f t="shared" si="15"/>
        <v>0.5</v>
      </c>
    </row>
    <row r="1017" spans="1:17" x14ac:dyDescent="0.35">
      <c r="A1017">
        <v>1016</v>
      </c>
      <c r="C1017">
        <v>3</v>
      </c>
      <c r="D1017" t="s">
        <v>1381</v>
      </c>
      <c r="E1017" t="s">
        <v>18</v>
      </c>
      <c r="G1017">
        <v>0</v>
      </c>
      <c r="H1017">
        <v>0</v>
      </c>
      <c r="I1017">
        <v>368783</v>
      </c>
      <c r="J1017">
        <v>7.75</v>
      </c>
      <c r="L1017" t="s">
        <v>32</v>
      </c>
      <c r="M1017">
        <v>1</v>
      </c>
      <c r="N1017">
        <f>_xlfn.IFNA(VLOOKUP(D1017,'[1]male names'!A:E,5,FALSE),0)</f>
        <v>0</v>
      </c>
      <c r="O1017">
        <f>SUMIFS('[1]female names parantheses'!E:E,'[1]female names parantheses'!A:A,[1]Sheet1!D1017)</f>
        <v>0</v>
      </c>
      <c r="P1017">
        <f>_xlfn.IFNA(VLOOKUP(LEFT(K1017,1),[1]top!$M$1:$N$8,2,FALSE),VLOOKUP(C1017,[1]top!$N$10:$P$12,3,FALSE))</f>
        <v>0.19999999999999998</v>
      </c>
      <c r="Q1017">
        <f t="shared" si="15"/>
        <v>0.5</v>
      </c>
    </row>
    <row r="1018" spans="1:17" x14ac:dyDescent="0.35">
      <c r="A1018">
        <v>1017</v>
      </c>
      <c r="C1018">
        <v>3</v>
      </c>
      <c r="D1018" t="s">
        <v>1382</v>
      </c>
      <c r="E1018" t="s">
        <v>22</v>
      </c>
      <c r="F1018">
        <v>17</v>
      </c>
      <c r="G1018">
        <v>0</v>
      </c>
      <c r="H1018">
        <v>1</v>
      </c>
      <c r="I1018">
        <v>371362</v>
      </c>
      <c r="J1018">
        <v>16.100000000000001</v>
      </c>
      <c r="L1018" t="s">
        <v>20</v>
      </c>
      <c r="M1018">
        <v>2</v>
      </c>
      <c r="N1018">
        <f>_xlfn.IFNA(VLOOKUP(D1018,'[1]male names'!A:E,5,FALSE),0)</f>
        <v>0</v>
      </c>
      <c r="O1018">
        <f>SUMIFS('[1]female names parantheses'!E:E,'[1]female names parantheses'!A:A,[1]Sheet1!D1018)</f>
        <v>0</v>
      </c>
      <c r="P1018">
        <f>_xlfn.IFNA(VLOOKUP(LEFT(K1018,1),[1]top!$M$1:$N$8,2,FALSE),VLOOKUP(C1018,[1]top!$N$10:$P$12,3,FALSE))</f>
        <v>0.19999999999999998</v>
      </c>
      <c r="Q1018">
        <f t="shared" si="15"/>
        <v>0.5</v>
      </c>
    </row>
    <row r="1019" spans="1:17" x14ac:dyDescent="0.35">
      <c r="A1019">
        <v>1018</v>
      </c>
      <c r="C1019">
        <v>3</v>
      </c>
      <c r="D1019" t="s">
        <v>1383</v>
      </c>
      <c r="E1019" t="s">
        <v>18</v>
      </c>
      <c r="F1019">
        <v>22</v>
      </c>
      <c r="G1019">
        <v>0</v>
      </c>
      <c r="H1019">
        <v>0</v>
      </c>
      <c r="I1019">
        <v>350045</v>
      </c>
      <c r="J1019">
        <v>7.7957999999999998</v>
      </c>
      <c r="L1019" t="s">
        <v>20</v>
      </c>
      <c r="M1019">
        <v>1</v>
      </c>
      <c r="N1019">
        <f>_xlfn.IFNA(VLOOKUP(D1019,'[1]male names'!A:E,5,FALSE),0)</f>
        <v>0</v>
      </c>
      <c r="O1019">
        <f>SUMIFS('[1]female names parantheses'!E:E,'[1]female names parantheses'!A:A,[1]Sheet1!D1019)</f>
        <v>0</v>
      </c>
      <c r="P1019">
        <f>_xlfn.IFNA(VLOOKUP(LEFT(K1019,1),[1]top!$M$1:$N$8,2,FALSE),VLOOKUP(C1019,[1]top!$N$10:$P$12,3,FALSE))</f>
        <v>0.19999999999999998</v>
      </c>
      <c r="Q1019">
        <f t="shared" si="15"/>
        <v>0.5</v>
      </c>
    </row>
    <row r="1020" spans="1:17" x14ac:dyDescent="0.35">
      <c r="A1020">
        <v>1019</v>
      </c>
      <c r="C1020">
        <v>3</v>
      </c>
      <c r="D1020" t="s">
        <v>1384</v>
      </c>
      <c r="E1020" t="s">
        <v>22</v>
      </c>
      <c r="G1020">
        <v>2</v>
      </c>
      <c r="H1020">
        <v>0</v>
      </c>
      <c r="I1020">
        <v>367226</v>
      </c>
      <c r="J1020">
        <v>23.25</v>
      </c>
      <c r="L1020" t="s">
        <v>32</v>
      </c>
      <c r="M1020">
        <v>3</v>
      </c>
      <c r="N1020">
        <f>_xlfn.IFNA(VLOOKUP(D1020,'[1]male names'!A:E,5,FALSE),0)</f>
        <v>0</v>
      </c>
      <c r="O1020">
        <f>SUMIFS('[1]female names parantheses'!E:E,'[1]female names parantheses'!A:A,[1]Sheet1!D1020)</f>
        <v>0</v>
      </c>
      <c r="P1020">
        <f>_xlfn.IFNA(VLOOKUP(LEFT(K1020,1),[1]top!$M$1:$N$8,2,FALSE),VLOOKUP(C1020,[1]top!$N$10:$P$12,3,FALSE))</f>
        <v>0.19999999999999998</v>
      </c>
      <c r="Q1020">
        <f t="shared" si="15"/>
        <v>0.5</v>
      </c>
    </row>
    <row r="1021" spans="1:17" x14ac:dyDescent="0.35">
      <c r="A1021">
        <v>1020</v>
      </c>
      <c r="C1021">
        <v>2</v>
      </c>
      <c r="D1021" t="s">
        <v>1385</v>
      </c>
      <c r="E1021" t="s">
        <v>18</v>
      </c>
      <c r="F1021">
        <v>42</v>
      </c>
      <c r="G1021">
        <v>0</v>
      </c>
      <c r="H1021">
        <v>0</v>
      </c>
      <c r="I1021">
        <v>211535</v>
      </c>
      <c r="J1021">
        <v>13</v>
      </c>
      <c r="L1021" t="s">
        <v>20</v>
      </c>
      <c r="M1021">
        <v>1</v>
      </c>
      <c r="N1021">
        <f>_xlfn.IFNA(VLOOKUP(D1021,'[1]male names'!A:E,5,FALSE),0)</f>
        <v>0</v>
      </c>
      <c r="O1021">
        <f>SUMIFS('[1]female names parantheses'!E:E,'[1]female names parantheses'!A:A,[1]Sheet1!D1021)</f>
        <v>0</v>
      </c>
      <c r="P1021">
        <f>_xlfn.IFNA(VLOOKUP(LEFT(K1021,1),[1]top!$M$1:$N$8,2,FALSE),VLOOKUP(C1021,[1]top!$N$10:$P$12,3,FALSE))</f>
        <v>0.3</v>
      </c>
      <c r="Q1021">
        <f t="shared" si="15"/>
        <v>0.5</v>
      </c>
    </row>
    <row r="1022" spans="1:17" x14ac:dyDescent="0.35">
      <c r="A1022">
        <v>1021</v>
      </c>
      <c r="C1022">
        <v>3</v>
      </c>
      <c r="D1022" t="s">
        <v>1386</v>
      </c>
      <c r="E1022" t="s">
        <v>18</v>
      </c>
      <c r="F1022">
        <v>24</v>
      </c>
      <c r="G1022">
        <v>0</v>
      </c>
      <c r="H1022">
        <v>0</v>
      </c>
      <c r="I1022">
        <v>342441</v>
      </c>
      <c r="J1022">
        <v>8.0500000000000007</v>
      </c>
      <c r="L1022" t="s">
        <v>20</v>
      </c>
      <c r="M1022">
        <v>1</v>
      </c>
      <c r="N1022">
        <f>_xlfn.IFNA(VLOOKUP(D1022,'[1]male names'!A:E,5,FALSE),0)</f>
        <v>0</v>
      </c>
      <c r="O1022">
        <f>SUMIFS('[1]female names parantheses'!E:E,'[1]female names parantheses'!A:A,[1]Sheet1!D1022)</f>
        <v>0</v>
      </c>
      <c r="P1022">
        <f>_xlfn.IFNA(VLOOKUP(LEFT(K1022,1),[1]top!$M$1:$N$8,2,FALSE),VLOOKUP(C1022,[1]top!$N$10:$P$12,3,FALSE))</f>
        <v>0.19999999999999998</v>
      </c>
      <c r="Q1022">
        <f t="shared" si="15"/>
        <v>0.5</v>
      </c>
    </row>
    <row r="1023" spans="1:17" x14ac:dyDescent="0.35">
      <c r="A1023">
        <v>1022</v>
      </c>
      <c r="C1023">
        <v>3</v>
      </c>
      <c r="D1023" t="s">
        <v>1387</v>
      </c>
      <c r="E1023" t="s">
        <v>18</v>
      </c>
      <c r="F1023">
        <v>32</v>
      </c>
      <c r="G1023">
        <v>0</v>
      </c>
      <c r="H1023">
        <v>0</v>
      </c>
      <c r="I1023" t="s">
        <v>1388</v>
      </c>
      <c r="J1023">
        <v>8.0500000000000007</v>
      </c>
      <c r="L1023" t="s">
        <v>20</v>
      </c>
      <c r="M1023">
        <v>1</v>
      </c>
      <c r="N1023">
        <f>_xlfn.IFNA(VLOOKUP(D1023,'[1]male names'!A:E,5,FALSE),0)</f>
        <v>0</v>
      </c>
      <c r="O1023">
        <f>SUMIFS('[1]female names parantheses'!E:E,'[1]female names parantheses'!A:A,[1]Sheet1!D1023)</f>
        <v>0</v>
      </c>
      <c r="P1023">
        <f>_xlfn.IFNA(VLOOKUP(LEFT(K1023,1),[1]top!$M$1:$N$8,2,FALSE),VLOOKUP(C1023,[1]top!$N$10:$P$12,3,FALSE))</f>
        <v>0.19999999999999998</v>
      </c>
      <c r="Q1023">
        <f t="shared" si="15"/>
        <v>0.5</v>
      </c>
    </row>
    <row r="1024" spans="1:17" x14ac:dyDescent="0.35">
      <c r="A1024">
        <v>1023</v>
      </c>
      <c r="C1024">
        <v>1</v>
      </c>
      <c r="D1024" t="s">
        <v>1389</v>
      </c>
      <c r="E1024" t="s">
        <v>18</v>
      </c>
      <c r="F1024">
        <v>53</v>
      </c>
      <c r="G1024">
        <v>0</v>
      </c>
      <c r="H1024">
        <v>0</v>
      </c>
      <c r="I1024">
        <v>113780</v>
      </c>
      <c r="J1024">
        <v>28.5</v>
      </c>
      <c r="K1024" t="s">
        <v>1390</v>
      </c>
      <c r="L1024" t="s">
        <v>25</v>
      </c>
      <c r="M1024">
        <v>1</v>
      </c>
      <c r="N1024">
        <f>_xlfn.IFNA(VLOOKUP(D1024,'[1]male names'!A:E,5,FALSE),0)</f>
        <v>0</v>
      </c>
      <c r="O1024">
        <f>SUMIFS('[1]female names parantheses'!E:E,'[1]female names parantheses'!A:A,[1]Sheet1!D1024)</f>
        <v>0</v>
      </c>
      <c r="P1024">
        <f>_xlfn.IFNA(VLOOKUP(LEFT(K1024,1),[1]top!$M$1:$N$8,2,FALSE),VLOOKUP(C1024,[1]top!$N$10:$P$12,3,FALSE))</f>
        <v>0.5</v>
      </c>
      <c r="Q1024">
        <f t="shared" si="15"/>
        <v>0.15315315315315314</v>
      </c>
    </row>
    <row r="1025" spans="1:17" x14ac:dyDescent="0.35">
      <c r="A1025">
        <v>1024</v>
      </c>
      <c r="C1025">
        <v>3</v>
      </c>
      <c r="D1025" t="s">
        <v>1391</v>
      </c>
      <c r="E1025" t="s">
        <v>22</v>
      </c>
      <c r="G1025">
        <v>0</v>
      </c>
      <c r="H1025">
        <v>4</v>
      </c>
      <c r="I1025">
        <v>4133</v>
      </c>
      <c r="J1025">
        <v>25.466699999999999</v>
      </c>
      <c r="L1025" t="s">
        <v>20</v>
      </c>
      <c r="M1025">
        <v>5</v>
      </c>
      <c r="N1025">
        <f>_xlfn.IFNA(VLOOKUP(D1025,'[1]male names'!A:E,5,FALSE),0)</f>
        <v>0</v>
      </c>
      <c r="O1025">
        <f>SUMIFS('[1]female names parantheses'!E:E,'[1]female names parantheses'!A:A,[1]Sheet1!D1025)</f>
        <v>0</v>
      </c>
      <c r="P1025">
        <f>_xlfn.IFNA(VLOOKUP(LEFT(K1025,1),[1]top!$M$1:$N$8,2,FALSE),VLOOKUP(C1025,[1]top!$N$10:$P$12,3,FALSE))</f>
        <v>0.19999999999999998</v>
      </c>
      <c r="Q1025">
        <f t="shared" si="15"/>
        <v>0.5</v>
      </c>
    </row>
    <row r="1026" spans="1:17" x14ac:dyDescent="0.35">
      <c r="A1026">
        <v>1025</v>
      </c>
      <c r="C1026">
        <v>3</v>
      </c>
      <c r="D1026" t="s">
        <v>1392</v>
      </c>
      <c r="E1026" t="s">
        <v>18</v>
      </c>
      <c r="G1026">
        <v>1</v>
      </c>
      <c r="H1026">
        <v>0</v>
      </c>
      <c r="I1026">
        <v>2621</v>
      </c>
      <c r="J1026">
        <v>6.4375</v>
      </c>
      <c r="L1026" t="s">
        <v>25</v>
      </c>
      <c r="M1026">
        <v>1</v>
      </c>
      <c r="N1026">
        <f>_xlfn.IFNA(VLOOKUP(D1026,'[1]male names'!A:E,5,FALSE),0)</f>
        <v>0</v>
      </c>
      <c r="O1026">
        <f>SUMIFS('[1]female names parantheses'!E:E,'[1]female names parantheses'!A:A,[1]Sheet1!D1026)</f>
        <v>0</v>
      </c>
      <c r="P1026">
        <f>_xlfn.IFNA(VLOOKUP(LEFT(K1026,1),[1]top!$M$1:$N$8,2,FALSE),VLOOKUP(C1026,[1]top!$N$10:$P$12,3,FALSE))</f>
        <v>0.19999999999999998</v>
      </c>
      <c r="Q1026">
        <f t="shared" si="15"/>
        <v>0.5</v>
      </c>
    </row>
    <row r="1027" spans="1:17" x14ac:dyDescent="0.35">
      <c r="A1027">
        <v>1026</v>
      </c>
      <c r="C1027">
        <v>3</v>
      </c>
      <c r="D1027" t="s">
        <v>1393</v>
      </c>
      <c r="E1027" t="s">
        <v>18</v>
      </c>
      <c r="F1027">
        <v>43</v>
      </c>
      <c r="G1027">
        <v>0</v>
      </c>
      <c r="H1027">
        <v>0</v>
      </c>
      <c r="I1027">
        <v>349226</v>
      </c>
      <c r="J1027">
        <v>7.8958000000000004</v>
      </c>
      <c r="L1027" t="s">
        <v>20</v>
      </c>
      <c r="M1027">
        <v>1</v>
      </c>
      <c r="N1027">
        <f>_xlfn.IFNA(VLOOKUP(D1027,'[1]male names'!A:E,5,FALSE),0)</f>
        <v>0</v>
      </c>
      <c r="O1027">
        <f>SUMIFS('[1]female names parantheses'!E:E,'[1]female names parantheses'!A:A,[1]Sheet1!D1027)</f>
        <v>0</v>
      </c>
      <c r="P1027">
        <f>_xlfn.IFNA(VLOOKUP(LEFT(K1027,1),[1]top!$M$1:$N$8,2,FALSE),VLOOKUP(C1027,[1]top!$N$10:$P$12,3,FALSE))</f>
        <v>0.19999999999999998</v>
      </c>
      <c r="Q1027">
        <f t="shared" si="15"/>
        <v>0.5</v>
      </c>
    </row>
    <row r="1028" spans="1:17" x14ac:dyDescent="0.35">
      <c r="A1028">
        <v>1027</v>
      </c>
      <c r="C1028">
        <v>3</v>
      </c>
      <c r="D1028" t="s">
        <v>1394</v>
      </c>
      <c r="E1028" t="s">
        <v>18</v>
      </c>
      <c r="F1028">
        <v>24</v>
      </c>
      <c r="G1028">
        <v>0</v>
      </c>
      <c r="H1028">
        <v>0</v>
      </c>
      <c r="I1028">
        <v>350409</v>
      </c>
      <c r="J1028">
        <v>7.8541999999999996</v>
      </c>
      <c r="L1028" t="s">
        <v>20</v>
      </c>
      <c r="M1028">
        <v>1</v>
      </c>
      <c r="N1028">
        <f>_xlfn.IFNA(VLOOKUP(D1028,'[1]male names'!A:E,5,FALSE),0)</f>
        <v>0</v>
      </c>
      <c r="O1028">
        <f>SUMIFS('[1]female names parantheses'!E:E,'[1]female names parantheses'!A:A,[1]Sheet1!D1028)</f>
        <v>0</v>
      </c>
      <c r="P1028">
        <f>_xlfn.IFNA(VLOOKUP(LEFT(K1028,1),[1]top!$M$1:$N$8,2,FALSE),VLOOKUP(C1028,[1]top!$N$10:$P$12,3,FALSE))</f>
        <v>0.19999999999999998</v>
      </c>
      <c r="Q1028">
        <f t="shared" si="15"/>
        <v>0.5</v>
      </c>
    </row>
    <row r="1029" spans="1:17" x14ac:dyDescent="0.35">
      <c r="A1029">
        <v>1028</v>
      </c>
      <c r="C1029">
        <v>3</v>
      </c>
      <c r="D1029" t="s">
        <v>1395</v>
      </c>
      <c r="E1029" t="s">
        <v>18</v>
      </c>
      <c r="F1029">
        <v>26.5</v>
      </c>
      <c r="G1029">
        <v>0</v>
      </c>
      <c r="H1029">
        <v>0</v>
      </c>
      <c r="I1029">
        <v>2656</v>
      </c>
      <c r="J1029">
        <v>7.2249999999999996</v>
      </c>
      <c r="L1029" t="s">
        <v>25</v>
      </c>
      <c r="M1029">
        <v>1</v>
      </c>
      <c r="N1029">
        <f>_xlfn.IFNA(VLOOKUP(D1029,'[1]male names'!A:E,5,FALSE),0)</f>
        <v>0</v>
      </c>
      <c r="O1029">
        <f>SUMIFS('[1]female names parantheses'!E:E,'[1]female names parantheses'!A:A,[1]Sheet1!D1029)</f>
        <v>0</v>
      </c>
      <c r="P1029">
        <f>_xlfn.IFNA(VLOOKUP(LEFT(K1029,1),[1]top!$M$1:$N$8,2,FALSE),VLOOKUP(C1029,[1]top!$N$10:$P$12,3,FALSE))</f>
        <v>0.19999999999999998</v>
      </c>
      <c r="Q1029">
        <f t="shared" si="15"/>
        <v>0.5</v>
      </c>
    </row>
    <row r="1030" spans="1:17" x14ac:dyDescent="0.35">
      <c r="A1030">
        <v>1029</v>
      </c>
      <c r="C1030">
        <v>2</v>
      </c>
      <c r="D1030" t="s">
        <v>1396</v>
      </c>
      <c r="E1030" t="s">
        <v>18</v>
      </c>
      <c r="F1030">
        <v>26</v>
      </c>
      <c r="G1030">
        <v>0</v>
      </c>
      <c r="H1030">
        <v>0</v>
      </c>
      <c r="I1030">
        <v>248659</v>
      </c>
      <c r="J1030">
        <v>13</v>
      </c>
      <c r="L1030" t="s">
        <v>20</v>
      </c>
      <c r="M1030">
        <v>1</v>
      </c>
      <c r="N1030">
        <f>_xlfn.IFNA(VLOOKUP(D1030,'[1]male names'!A:E,5,FALSE),0)</f>
        <v>0</v>
      </c>
      <c r="O1030">
        <f>SUMIFS('[1]female names parantheses'!E:E,'[1]female names parantheses'!A:A,[1]Sheet1!D1030)</f>
        <v>0</v>
      </c>
      <c r="P1030">
        <f>_xlfn.IFNA(VLOOKUP(LEFT(K1030,1),[1]top!$M$1:$N$8,2,FALSE),VLOOKUP(C1030,[1]top!$N$10:$P$12,3,FALSE))</f>
        <v>0.3</v>
      </c>
      <c r="Q1030">
        <f t="shared" ref="Q1030:Q1093" si="16">IF(ISBLANK(K1030),0.5,
IF(LEFT(K1030,1)="A",MID(K1030,2,LEN(K1030))/292,
IF(LEFT(K1030,1)="B",MID(K1030,2,LEN(K1030))/275,
IF(LEFT(K1030,1)="C",MID(K1030,2,LEN(K1030))/333,
IF(LEFT(K1030,1)="D",MID(K1030,2,LEN(K1030))/316,
IF(LEFT(K1030,1)="E",0.9,
IF(LEFT(K1030,1)="F",0.9,
IF(LEFT(K1030,1)="G",0.1,0.5
))))))))</f>
        <v>0.5</v>
      </c>
    </row>
    <row r="1031" spans="1:17" x14ac:dyDescent="0.35">
      <c r="A1031">
        <v>1030</v>
      </c>
      <c r="C1031">
        <v>3</v>
      </c>
      <c r="D1031" t="s">
        <v>1397</v>
      </c>
      <c r="E1031" t="s">
        <v>22</v>
      </c>
      <c r="F1031">
        <v>23</v>
      </c>
      <c r="G1031">
        <v>0</v>
      </c>
      <c r="H1031">
        <v>0</v>
      </c>
      <c r="I1031" t="s">
        <v>1398</v>
      </c>
      <c r="J1031">
        <v>8.0500000000000007</v>
      </c>
      <c r="L1031" t="s">
        <v>20</v>
      </c>
      <c r="M1031">
        <v>1</v>
      </c>
      <c r="N1031">
        <f>_xlfn.IFNA(VLOOKUP(D1031,'[1]male names'!A:E,5,FALSE),0)</f>
        <v>0</v>
      </c>
      <c r="O1031">
        <f>SUMIFS('[1]female names parantheses'!E:E,'[1]female names parantheses'!A:A,[1]Sheet1!D1031)</f>
        <v>0</v>
      </c>
      <c r="P1031">
        <f>_xlfn.IFNA(VLOOKUP(LEFT(K1031,1),[1]top!$M$1:$N$8,2,FALSE),VLOOKUP(C1031,[1]top!$N$10:$P$12,3,FALSE))</f>
        <v>0.19999999999999998</v>
      </c>
      <c r="Q1031">
        <f t="shared" si="16"/>
        <v>0.5</v>
      </c>
    </row>
    <row r="1032" spans="1:17" x14ac:dyDescent="0.35">
      <c r="A1032">
        <v>1031</v>
      </c>
      <c r="C1032">
        <v>3</v>
      </c>
      <c r="D1032" t="s">
        <v>1399</v>
      </c>
      <c r="E1032" t="s">
        <v>18</v>
      </c>
      <c r="F1032">
        <v>40</v>
      </c>
      <c r="G1032">
        <v>1</v>
      </c>
      <c r="H1032">
        <v>6</v>
      </c>
      <c r="I1032" t="s">
        <v>110</v>
      </c>
      <c r="J1032">
        <v>46.9</v>
      </c>
      <c r="L1032" t="s">
        <v>20</v>
      </c>
      <c r="M1032">
        <v>8</v>
      </c>
      <c r="N1032">
        <f>_xlfn.IFNA(VLOOKUP(D1032,'[1]male names'!A:E,5,FALSE),0)</f>
        <v>1</v>
      </c>
      <c r="O1032">
        <f>SUMIFS('[1]female names parantheses'!E:E,'[1]female names parantheses'!A:A,[1]Sheet1!D1032)</f>
        <v>0</v>
      </c>
      <c r="P1032">
        <f>_xlfn.IFNA(VLOOKUP(LEFT(K1032,1),[1]top!$M$1:$N$8,2,FALSE),VLOOKUP(C1032,[1]top!$N$10:$P$12,3,FALSE))</f>
        <v>0.19999999999999998</v>
      </c>
      <c r="Q1032">
        <f t="shared" si="16"/>
        <v>0.5</v>
      </c>
    </row>
    <row r="1033" spans="1:17" x14ac:dyDescent="0.35">
      <c r="A1033">
        <v>1032</v>
      </c>
      <c r="C1033">
        <v>3</v>
      </c>
      <c r="D1033" t="s">
        <v>1400</v>
      </c>
      <c r="E1033" t="s">
        <v>22</v>
      </c>
      <c r="F1033">
        <v>10</v>
      </c>
      <c r="G1033">
        <v>5</v>
      </c>
      <c r="H1033">
        <v>2</v>
      </c>
      <c r="I1033" t="s">
        <v>110</v>
      </c>
      <c r="J1033">
        <v>46.9</v>
      </c>
      <c r="L1033" t="s">
        <v>20</v>
      </c>
      <c r="M1033">
        <v>8</v>
      </c>
      <c r="N1033">
        <f>_xlfn.IFNA(VLOOKUP(D1033,'[1]male names'!A:E,5,FALSE),0)</f>
        <v>0</v>
      </c>
      <c r="O1033">
        <f>SUMIFS('[1]female names parantheses'!E:E,'[1]female names parantheses'!A:A,[1]Sheet1!D1033)</f>
        <v>0</v>
      </c>
      <c r="P1033">
        <f>_xlfn.IFNA(VLOOKUP(LEFT(K1033,1),[1]top!$M$1:$N$8,2,FALSE),VLOOKUP(C1033,[1]top!$N$10:$P$12,3,FALSE))</f>
        <v>0.19999999999999998</v>
      </c>
      <c r="Q1033">
        <f t="shared" si="16"/>
        <v>0.5</v>
      </c>
    </row>
    <row r="1034" spans="1:17" x14ac:dyDescent="0.35">
      <c r="A1034">
        <v>1033</v>
      </c>
      <c r="C1034">
        <v>1</v>
      </c>
      <c r="D1034" t="s">
        <v>1401</v>
      </c>
      <c r="E1034" t="s">
        <v>22</v>
      </c>
      <c r="F1034">
        <v>33</v>
      </c>
      <c r="G1034">
        <v>0</v>
      </c>
      <c r="H1034">
        <v>0</v>
      </c>
      <c r="I1034">
        <v>113781</v>
      </c>
      <c r="J1034">
        <v>151.55000000000001</v>
      </c>
      <c r="L1034" t="s">
        <v>20</v>
      </c>
      <c r="M1034">
        <v>6</v>
      </c>
      <c r="N1034">
        <f>_xlfn.IFNA(VLOOKUP(D1034,'[1]male names'!A:E,5,FALSE),0)</f>
        <v>0</v>
      </c>
      <c r="O1034">
        <f>SUMIFS('[1]female names parantheses'!E:E,'[1]female names parantheses'!A:A,[1]Sheet1!D1034)</f>
        <v>0</v>
      </c>
      <c r="P1034">
        <f>_xlfn.IFNA(VLOOKUP(LEFT(K1034,1),[1]top!$M$1:$N$8,2,FALSE),VLOOKUP(C1034,[1]top!$N$10:$P$12,3,FALSE))</f>
        <v>0.49999999999999989</v>
      </c>
      <c r="Q1034">
        <f t="shared" si="16"/>
        <v>0.5</v>
      </c>
    </row>
    <row r="1035" spans="1:17" x14ac:dyDescent="0.35">
      <c r="A1035">
        <v>1034</v>
      </c>
      <c r="C1035">
        <v>1</v>
      </c>
      <c r="D1035" t="s">
        <v>1402</v>
      </c>
      <c r="E1035" t="s">
        <v>18</v>
      </c>
      <c r="F1035">
        <v>61</v>
      </c>
      <c r="G1035">
        <v>1</v>
      </c>
      <c r="H1035">
        <v>3</v>
      </c>
      <c r="I1035" t="s">
        <v>477</v>
      </c>
      <c r="J1035">
        <v>262.375</v>
      </c>
      <c r="K1035" s="1" t="s">
        <v>478</v>
      </c>
      <c r="L1035" t="s">
        <v>25</v>
      </c>
      <c r="M1035">
        <v>7</v>
      </c>
      <c r="N1035">
        <f>_xlfn.IFNA(VLOOKUP(D1035,'[1]male names'!A:E,5,FALSE),0)</f>
        <v>1</v>
      </c>
      <c r="O1035">
        <f>SUMIFS('[1]female names parantheses'!E:E,'[1]female names parantheses'!A:A,[1]Sheet1!D1035)</f>
        <v>0</v>
      </c>
      <c r="P1035">
        <f>_xlfn.IFNA(VLOOKUP(LEFT(K1035,1),[1]top!$M$1:$N$8,2,FALSE),VLOOKUP(C1035,[1]top!$N$10:$P$12,3,FALSE))</f>
        <v>0.6</v>
      </c>
      <c r="Q1035" s="1">
        <f>57/275</f>
        <v>0.20727272727272728</v>
      </c>
    </row>
    <row r="1036" spans="1:17" x14ac:dyDescent="0.35">
      <c r="A1036">
        <v>1035</v>
      </c>
      <c r="C1036">
        <v>2</v>
      </c>
      <c r="D1036" t="s">
        <v>1403</v>
      </c>
      <c r="E1036" t="s">
        <v>18</v>
      </c>
      <c r="F1036">
        <v>28</v>
      </c>
      <c r="G1036">
        <v>0</v>
      </c>
      <c r="H1036">
        <v>0</v>
      </c>
      <c r="I1036">
        <v>244358</v>
      </c>
      <c r="J1036">
        <v>26</v>
      </c>
      <c r="L1036" t="s">
        <v>20</v>
      </c>
      <c r="M1036">
        <v>2</v>
      </c>
      <c r="N1036">
        <f>_xlfn.IFNA(VLOOKUP(D1036,'[1]male names'!A:E,5,FALSE),0)</f>
        <v>0</v>
      </c>
      <c r="O1036">
        <f>SUMIFS('[1]female names parantheses'!E:E,'[1]female names parantheses'!A:A,[1]Sheet1!D1036)</f>
        <v>0</v>
      </c>
      <c r="P1036">
        <f>_xlfn.IFNA(VLOOKUP(LEFT(K1036,1),[1]top!$M$1:$N$8,2,FALSE),VLOOKUP(C1036,[1]top!$N$10:$P$12,3,FALSE))</f>
        <v>0.3</v>
      </c>
      <c r="Q1036">
        <f t="shared" si="16"/>
        <v>0.5</v>
      </c>
    </row>
    <row r="1037" spans="1:17" x14ac:dyDescent="0.35">
      <c r="A1037">
        <v>1036</v>
      </c>
      <c r="C1037">
        <v>1</v>
      </c>
      <c r="D1037" t="s">
        <v>1404</v>
      </c>
      <c r="E1037" t="s">
        <v>18</v>
      </c>
      <c r="F1037">
        <v>42</v>
      </c>
      <c r="G1037">
        <v>0</v>
      </c>
      <c r="H1037">
        <v>0</v>
      </c>
      <c r="I1037">
        <v>17475</v>
      </c>
      <c r="J1037">
        <v>26.55</v>
      </c>
      <c r="L1037" t="s">
        <v>20</v>
      </c>
      <c r="M1037">
        <v>1</v>
      </c>
      <c r="N1037">
        <f>_xlfn.IFNA(VLOOKUP(D1037,'[1]male names'!A:E,5,FALSE),0)</f>
        <v>0</v>
      </c>
      <c r="O1037">
        <f>SUMIFS('[1]female names parantheses'!E:E,'[1]female names parantheses'!A:A,[1]Sheet1!D1037)</f>
        <v>0</v>
      </c>
      <c r="P1037">
        <f>_xlfn.IFNA(VLOOKUP(LEFT(K1037,1),[1]top!$M$1:$N$8,2,FALSE),VLOOKUP(C1037,[1]top!$N$10:$P$12,3,FALSE))</f>
        <v>0.49999999999999989</v>
      </c>
      <c r="Q1037">
        <f t="shared" si="16"/>
        <v>0.5</v>
      </c>
    </row>
    <row r="1038" spans="1:17" x14ac:dyDescent="0.35">
      <c r="A1038">
        <v>1037</v>
      </c>
      <c r="C1038">
        <v>3</v>
      </c>
      <c r="D1038" t="s">
        <v>1405</v>
      </c>
      <c r="E1038" t="s">
        <v>18</v>
      </c>
      <c r="F1038">
        <v>31</v>
      </c>
      <c r="G1038">
        <v>3</v>
      </c>
      <c r="H1038">
        <v>0</v>
      </c>
      <c r="I1038">
        <v>345763</v>
      </c>
      <c r="J1038">
        <v>18</v>
      </c>
      <c r="L1038" t="s">
        <v>20</v>
      </c>
      <c r="M1038">
        <v>2</v>
      </c>
      <c r="N1038">
        <f>_xlfn.IFNA(VLOOKUP(D1038,'[1]male names'!A:E,5,FALSE),0)</f>
        <v>1</v>
      </c>
      <c r="O1038">
        <f>SUMIFS('[1]female names parantheses'!E:E,'[1]female names parantheses'!A:A,[1]Sheet1!D1038)</f>
        <v>0</v>
      </c>
      <c r="P1038">
        <f>_xlfn.IFNA(VLOOKUP(LEFT(K1038,1),[1]top!$M$1:$N$8,2,FALSE),VLOOKUP(C1038,[1]top!$N$10:$P$12,3,FALSE))</f>
        <v>0.19999999999999998</v>
      </c>
      <c r="Q1038">
        <f t="shared" si="16"/>
        <v>0.5</v>
      </c>
    </row>
    <row r="1039" spans="1:17" x14ac:dyDescent="0.35">
      <c r="A1039">
        <v>1038</v>
      </c>
      <c r="C1039">
        <v>1</v>
      </c>
      <c r="D1039" t="s">
        <v>1406</v>
      </c>
      <c r="E1039" t="s">
        <v>18</v>
      </c>
      <c r="G1039">
        <v>0</v>
      </c>
      <c r="H1039">
        <v>0</v>
      </c>
      <c r="I1039">
        <v>17463</v>
      </c>
      <c r="J1039">
        <v>51.862499999999997</v>
      </c>
      <c r="K1039" t="s">
        <v>34</v>
      </c>
      <c r="L1039" t="s">
        <v>20</v>
      </c>
      <c r="M1039">
        <v>2</v>
      </c>
      <c r="N1039">
        <f>_xlfn.IFNA(VLOOKUP(D1039,'[1]male names'!A:E,5,FALSE),0)</f>
        <v>0</v>
      </c>
      <c r="O1039">
        <f>SUMIFS('[1]female names parantheses'!E:E,'[1]female names parantheses'!A:A,[1]Sheet1!D1039)</f>
        <v>0</v>
      </c>
      <c r="P1039">
        <f>_xlfn.IFNA(VLOOKUP(LEFT(K1039,1),[1]top!$M$1:$N$8,2,FALSE),VLOOKUP(C1039,[1]top!$N$10:$P$12,3,FALSE))</f>
        <v>0.3</v>
      </c>
      <c r="Q1039">
        <f t="shared" si="16"/>
        <v>0.9</v>
      </c>
    </row>
    <row r="1040" spans="1:17" x14ac:dyDescent="0.35">
      <c r="A1040">
        <v>1039</v>
      </c>
      <c r="C1040">
        <v>3</v>
      </c>
      <c r="D1040" t="s">
        <v>1407</v>
      </c>
      <c r="E1040" t="s">
        <v>18</v>
      </c>
      <c r="F1040">
        <v>22</v>
      </c>
      <c r="G1040">
        <v>0</v>
      </c>
      <c r="H1040">
        <v>0</v>
      </c>
      <c r="I1040" t="s">
        <v>1408</v>
      </c>
      <c r="J1040">
        <v>8.0500000000000007</v>
      </c>
      <c r="L1040" t="s">
        <v>20</v>
      </c>
      <c r="M1040">
        <v>1</v>
      </c>
      <c r="N1040">
        <f>_xlfn.IFNA(VLOOKUP(D1040,'[1]male names'!A:E,5,FALSE),0)</f>
        <v>1</v>
      </c>
      <c r="O1040">
        <f>SUMIFS('[1]female names parantheses'!E:E,'[1]female names parantheses'!A:A,[1]Sheet1!D1040)</f>
        <v>0</v>
      </c>
      <c r="P1040">
        <f>_xlfn.IFNA(VLOOKUP(LEFT(K1040,1),[1]top!$M$1:$N$8,2,FALSE),VLOOKUP(C1040,[1]top!$N$10:$P$12,3,FALSE))</f>
        <v>0.19999999999999998</v>
      </c>
      <c r="Q1040">
        <f t="shared" si="16"/>
        <v>0.5</v>
      </c>
    </row>
    <row r="1041" spans="1:17" x14ac:dyDescent="0.35">
      <c r="A1041">
        <v>1040</v>
      </c>
      <c r="C1041">
        <v>1</v>
      </c>
      <c r="D1041" t="s">
        <v>1409</v>
      </c>
      <c r="E1041" t="s">
        <v>18</v>
      </c>
      <c r="G1041">
        <v>0</v>
      </c>
      <c r="H1041">
        <v>0</v>
      </c>
      <c r="I1041">
        <v>113791</v>
      </c>
      <c r="J1041">
        <v>26.55</v>
      </c>
      <c r="L1041" t="s">
        <v>20</v>
      </c>
      <c r="M1041">
        <v>1</v>
      </c>
      <c r="N1041">
        <f>_xlfn.IFNA(VLOOKUP(D1041,'[1]male names'!A:E,5,FALSE),0)</f>
        <v>0</v>
      </c>
      <c r="O1041">
        <f>SUMIFS('[1]female names parantheses'!E:E,'[1]female names parantheses'!A:A,[1]Sheet1!D1041)</f>
        <v>0</v>
      </c>
      <c r="P1041">
        <f>_xlfn.IFNA(VLOOKUP(LEFT(K1041,1),[1]top!$M$1:$N$8,2,FALSE),VLOOKUP(C1041,[1]top!$N$10:$P$12,3,FALSE))</f>
        <v>0.49999999999999989</v>
      </c>
      <c r="Q1041">
        <f t="shared" si="16"/>
        <v>0.5</v>
      </c>
    </row>
    <row r="1042" spans="1:17" x14ac:dyDescent="0.35">
      <c r="A1042">
        <v>1041</v>
      </c>
      <c r="C1042">
        <v>2</v>
      </c>
      <c r="D1042" t="s">
        <v>1410</v>
      </c>
      <c r="E1042" t="s">
        <v>18</v>
      </c>
      <c r="F1042">
        <v>30</v>
      </c>
      <c r="G1042">
        <v>1</v>
      </c>
      <c r="H1042">
        <v>1</v>
      </c>
      <c r="I1042">
        <v>250651</v>
      </c>
      <c r="J1042">
        <v>26</v>
      </c>
      <c r="L1042" t="s">
        <v>20</v>
      </c>
      <c r="M1042">
        <v>2</v>
      </c>
      <c r="N1042">
        <f>_xlfn.IFNA(VLOOKUP(D1042,'[1]male names'!A:E,5,FALSE),0)</f>
        <v>1</v>
      </c>
      <c r="O1042">
        <f>SUMIFS('[1]female names parantheses'!E:E,'[1]female names parantheses'!A:A,[1]Sheet1!D1042)</f>
        <v>0</v>
      </c>
      <c r="P1042">
        <f>_xlfn.IFNA(VLOOKUP(LEFT(K1042,1),[1]top!$M$1:$N$8,2,FALSE),VLOOKUP(C1042,[1]top!$N$10:$P$12,3,FALSE))</f>
        <v>0.3</v>
      </c>
      <c r="Q1042">
        <f t="shared" si="16"/>
        <v>0.5</v>
      </c>
    </row>
    <row r="1043" spans="1:17" x14ac:dyDescent="0.35">
      <c r="A1043">
        <v>1042</v>
      </c>
      <c r="C1043">
        <v>1</v>
      </c>
      <c r="D1043" t="s">
        <v>1411</v>
      </c>
      <c r="E1043" t="s">
        <v>22</v>
      </c>
      <c r="F1043">
        <v>23</v>
      </c>
      <c r="G1043">
        <v>0</v>
      </c>
      <c r="H1043">
        <v>1</v>
      </c>
      <c r="I1043">
        <v>11767</v>
      </c>
      <c r="J1043">
        <v>83.158299999999997</v>
      </c>
      <c r="K1043" t="s">
        <v>475</v>
      </c>
      <c r="L1043" t="s">
        <v>25</v>
      </c>
      <c r="M1043">
        <v>3</v>
      </c>
      <c r="N1043">
        <f>_xlfn.IFNA(VLOOKUP(D1043,'[1]male names'!A:E,5,FALSE),0)</f>
        <v>0</v>
      </c>
      <c r="O1043">
        <f>SUMIFS('[1]female names parantheses'!E:E,'[1]female names parantheses'!A:A,[1]Sheet1!D1043)</f>
        <v>0</v>
      </c>
      <c r="P1043">
        <f>_xlfn.IFNA(VLOOKUP(LEFT(K1043,1),[1]top!$M$1:$N$8,2,FALSE),VLOOKUP(C1043,[1]top!$N$10:$P$12,3,FALSE))</f>
        <v>0.5</v>
      </c>
      <c r="Q1043">
        <f t="shared" si="16"/>
        <v>0.16216216216216217</v>
      </c>
    </row>
    <row r="1044" spans="1:17" x14ac:dyDescent="0.35">
      <c r="A1044">
        <v>1043</v>
      </c>
      <c r="C1044">
        <v>3</v>
      </c>
      <c r="D1044" t="s">
        <v>1412</v>
      </c>
      <c r="E1044" t="s">
        <v>18</v>
      </c>
      <c r="G1044">
        <v>0</v>
      </c>
      <c r="H1044">
        <v>0</v>
      </c>
      <c r="I1044">
        <v>349255</v>
      </c>
      <c r="J1044">
        <v>7.8958000000000004</v>
      </c>
      <c r="L1044" t="s">
        <v>25</v>
      </c>
      <c r="M1044">
        <v>1</v>
      </c>
      <c r="N1044">
        <f>_xlfn.IFNA(VLOOKUP(D1044,'[1]male names'!A:E,5,FALSE),0)</f>
        <v>0</v>
      </c>
      <c r="O1044">
        <f>SUMIFS('[1]female names parantheses'!E:E,'[1]female names parantheses'!A:A,[1]Sheet1!D1044)</f>
        <v>0</v>
      </c>
      <c r="P1044">
        <f>_xlfn.IFNA(VLOOKUP(LEFT(K1044,1),[1]top!$M$1:$N$8,2,FALSE),VLOOKUP(C1044,[1]top!$N$10:$P$12,3,FALSE))</f>
        <v>0.19999999999999998</v>
      </c>
      <c r="Q1044">
        <f t="shared" si="16"/>
        <v>0.5</v>
      </c>
    </row>
    <row r="1045" spans="1:17" x14ac:dyDescent="0.35">
      <c r="A1045">
        <v>1044</v>
      </c>
      <c r="C1045">
        <v>3</v>
      </c>
      <c r="D1045" t="s">
        <v>1413</v>
      </c>
      <c r="E1045" t="s">
        <v>18</v>
      </c>
      <c r="F1045">
        <v>60.5</v>
      </c>
      <c r="G1045">
        <v>0</v>
      </c>
      <c r="H1045">
        <v>0</v>
      </c>
      <c r="I1045">
        <v>3701</v>
      </c>
      <c r="L1045" t="s">
        <v>20</v>
      </c>
      <c r="M1045">
        <v>1</v>
      </c>
      <c r="N1045">
        <f>_xlfn.IFNA(VLOOKUP(D1045,'[1]male names'!A:E,5,FALSE),0)</f>
        <v>0</v>
      </c>
      <c r="O1045">
        <f>SUMIFS('[1]female names parantheses'!E:E,'[1]female names parantheses'!A:A,[1]Sheet1!D1045)</f>
        <v>0</v>
      </c>
      <c r="P1045">
        <f>_xlfn.IFNA(VLOOKUP(LEFT(K1045,1),[1]top!$M$1:$N$8,2,FALSE),VLOOKUP(C1045,[1]top!$N$10:$P$12,3,FALSE))</f>
        <v>0.19999999999999998</v>
      </c>
      <c r="Q1045">
        <f t="shared" si="16"/>
        <v>0.5</v>
      </c>
    </row>
    <row r="1046" spans="1:17" x14ac:dyDescent="0.35">
      <c r="A1046">
        <v>1045</v>
      </c>
      <c r="C1046">
        <v>3</v>
      </c>
      <c r="D1046" t="s">
        <v>1414</v>
      </c>
      <c r="E1046" t="s">
        <v>22</v>
      </c>
      <c r="F1046">
        <v>36</v>
      </c>
      <c r="G1046">
        <v>0</v>
      </c>
      <c r="H1046">
        <v>2</v>
      </c>
      <c r="I1046">
        <v>350405</v>
      </c>
      <c r="J1046">
        <v>12.183299999999999</v>
      </c>
      <c r="L1046" t="s">
        <v>20</v>
      </c>
      <c r="M1046">
        <v>2</v>
      </c>
      <c r="N1046">
        <f>_xlfn.IFNA(VLOOKUP(D1046,'[1]male names'!A:E,5,FALSE),0)</f>
        <v>0</v>
      </c>
      <c r="O1046">
        <f>SUMIFS('[1]female names parantheses'!E:E,'[1]female names parantheses'!A:A,[1]Sheet1!D1046)</f>
        <v>1</v>
      </c>
      <c r="P1046">
        <f>_xlfn.IFNA(VLOOKUP(LEFT(K1046,1),[1]top!$M$1:$N$8,2,FALSE),VLOOKUP(C1046,[1]top!$N$10:$P$12,3,FALSE))</f>
        <v>0.19999999999999998</v>
      </c>
      <c r="Q1046">
        <f t="shared" si="16"/>
        <v>0.5</v>
      </c>
    </row>
    <row r="1047" spans="1:17" x14ac:dyDescent="0.35">
      <c r="A1047">
        <v>1046</v>
      </c>
      <c r="C1047">
        <v>3</v>
      </c>
      <c r="D1047" t="s">
        <v>1415</v>
      </c>
      <c r="E1047" t="s">
        <v>18</v>
      </c>
      <c r="F1047">
        <v>13</v>
      </c>
      <c r="G1047">
        <v>4</v>
      </c>
      <c r="H1047">
        <v>2</v>
      </c>
      <c r="I1047">
        <v>347077</v>
      </c>
      <c r="J1047">
        <v>31.387499999999999</v>
      </c>
      <c r="L1047" t="s">
        <v>20</v>
      </c>
      <c r="M1047">
        <v>7</v>
      </c>
      <c r="N1047">
        <f>_xlfn.IFNA(VLOOKUP(D1047,'[1]male names'!A:E,5,FALSE),0)</f>
        <v>1</v>
      </c>
      <c r="O1047">
        <f>SUMIFS('[1]female names parantheses'!E:E,'[1]female names parantheses'!A:A,[1]Sheet1!D1047)</f>
        <v>0</v>
      </c>
      <c r="P1047">
        <f>_xlfn.IFNA(VLOOKUP(LEFT(K1047,1),[1]top!$M$1:$N$8,2,FALSE),VLOOKUP(C1047,[1]top!$N$10:$P$12,3,FALSE))</f>
        <v>0.19999999999999998</v>
      </c>
      <c r="Q1047">
        <f t="shared" si="16"/>
        <v>0.5</v>
      </c>
    </row>
    <row r="1048" spans="1:17" x14ac:dyDescent="0.35">
      <c r="A1048">
        <v>1047</v>
      </c>
      <c r="C1048">
        <v>3</v>
      </c>
      <c r="D1048" t="s">
        <v>1416</v>
      </c>
      <c r="E1048" t="s">
        <v>18</v>
      </c>
      <c r="F1048">
        <v>24</v>
      </c>
      <c r="G1048">
        <v>0</v>
      </c>
      <c r="H1048">
        <v>0</v>
      </c>
      <c r="I1048" t="s">
        <v>1417</v>
      </c>
      <c r="J1048">
        <v>7.55</v>
      </c>
      <c r="L1048" t="s">
        <v>20</v>
      </c>
      <c r="M1048">
        <v>1</v>
      </c>
      <c r="N1048">
        <f>_xlfn.IFNA(VLOOKUP(D1048,'[1]male names'!A:E,5,FALSE),0)</f>
        <v>0</v>
      </c>
      <c r="O1048">
        <f>SUMIFS('[1]female names parantheses'!E:E,'[1]female names parantheses'!A:A,[1]Sheet1!D1048)</f>
        <v>0</v>
      </c>
      <c r="P1048">
        <f>_xlfn.IFNA(VLOOKUP(LEFT(K1048,1),[1]top!$M$1:$N$8,2,FALSE),VLOOKUP(C1048,[1]top!$N$10:$P$12,3,FALSE))</f>
        <v>0.19999999999999998</v>
      </c>
      <c r="Q1048">
        <f t="shared" si="16"/>
        <v>0.5</v>
      </c>
    </row>
    <row r="1049" spans="1:17" x14ac:dyDescent="0.35">
      <c r="A1049">
        <v>1048</v>
      </c>
      <c r="C1049">
        <v>1</v>
      </c>
      <c r="D1049" t="s">
        <v>1418</v>
      </c>
      <c r="E1049" t="s">
        <v>22</v>
      </c>
      <c r="F1049">
        <v>29</v>
      </c>
      <c r="G1049">
        <v>0</v>
      </c>
      <c r="H1049">
        <v>0</v>
      </c>
      <c r="I1049" t="s">
        <v>764</v>
      </c>
      <c r="J1049">
        <v>221.7792</v>
      </c>
      <c r="K1049" t="s">
        <v>1419</v>
      </c>
      <c r="L1049" t="s">
        <v>20</v>
      </c>
      <c r="M1049">
        <v>4</v>
      </c>
      <c r="N1049">
        <f>_xlfn.IFNA(VLOOKUP(D1049,'[1]male names'!A:E,5,FALSE),0)</f>
        <v>0</v>
      </c>
      <c r="O1049">
        <f>SUMIFS('[1]female names parantheses'!E:E,'[1]female names parantheses'!A:A,[1]Sheet1!D1049)</f>
        <v>0</v>
      </c>
      <c r="P1049">
        <f>_xlfn.IFNA(VLOOKUP(LEFT(K1049,1),[1]top!$M$1:$N$8,2,FALSE),VLOOKUP(C1049,[1]top!$N$10:$P$12,3,FALSE))</f>
        <v>0.5</v>
      </c>
      <c r="Q1049">
        <f t="shared" si="16"/>
        <v>0.29129129129129128</v>
      </c>
    </row>
    <row r="1050" spans="1:17" x14ac:dyDescent="0.35">
      <c r="A1050">
        <v>1049</v>
      </c>
      <c r="C1050">
        <v>3</v>
      </c>
      <c r="D1050" t="s">
        <v>1420</v>
      </c>
      <c r="E1050" t="s">
        <v>22</v>
      </c>
      <c r="F1050">
        <v>23</v>
      </c>
      <c r="G1050">
        <v>0</v>
      </c>
      <c r="H1050">
        <v>0</v>
      </c>
      <c r="I1050">
        <v>347469</v>
      </c>
      <c r="J1050">
        <v>7.8541999999999996</v>
      </c>
      <c r="L1050" t="s">
        <v>20</v>
      </c>
      <c r="M1050">
        <v>1</v>
      </c>
      <c r="N1050">
        <f>_xlfn.IFNA(VLOOKUP(D1050,'[1]male names'!A:E,5,FALSE),0)</f>
        <v>0</v>
      </c>
      <c r="O1050">
        <f>SUMIFS('[1]female names parantheses'!E:E,'[1]female names parantheses'!A:A,[1]Sheet1!D1050)</f>
        <v>0</v>
      </c>
      <c r="P1050">
        <f>_xlfn.IFNA(VLOOKUP(LEFT(K1050,1),[1]top!$M$1:$N$8,2,FALSE),VLOOKUP(C1050,[1]top!$N$10:$P$12,3,FALSE))</f>
        <v>0.19999999999999998</v>
      </c>
      <c r="Q1050">
        <f t="shared" si="16"/>
        <v>0.5</v>
      </c>
    </row>
    <row r="1051" spans="1:17" x14ac:dyDescent="0.35">
      <c r="A1051">
        <v>1050</v>
      </c>
      <c r="C1051">
        <v>1</v>
      </c>
      <c r="D1051" t="s">
        <v>1421</v>
      </c>
      <c r="E1051" t="s">
        <v>18</v>
      </c>
      <c r="F1051">
        <v>42</v>
      </c>
      <c r="G1051">
        <v>0</v>
      </c>
      <c r="H1051">
        <v>0</v>
      </c>
      <c r="I1051">
        <v>110489</v>
      </c>
      <c r="J1051">
        <v>26.55</v>
      </c>
      <c r="K1051" t="s">
        <v>1422</v>
      </c>
      <c r="L1051" t="s">
        <v>20</v>
      </c>
      <c r="M1051">
        <v>1</v>
      </c>
      <c r="N1051">
        <f>_xlfn.IFNA(VLOOKUP(D1051,'[1]male names'!A:E,5,FALSE),0)</f>
        <v>0</v>
      </c>
      <c r="O1051">
        <f>SUMIFS('[1]female names parantheses'!E:E,'[1]female names parantheses'!A:A,[1]Sheet1!D1051)</f>
        <v>0</v>
      </c>
      <c r="P1051">
        <f>_xlfn.IFNA(VLOOKUP(LEFT(K1051,1),[1]top!$M$1:$N$8,2,FALSE),VLOOKUP(C1051,[1]top!$N$10:$P$12,3,FALSE))</f>
        <v>0.4</v>
      </c>
      <c r="Q1051">
        <f t="shared" si="16"/>
        <v>6.9620253164556958E-2</v>
      </c>
    </row>
    <row r="1052" spans="1:17" x14ac:dyDescent="0.35">
      <c r="A1052">
        <v>1051</v>
      </c>
      <c r="C1052">
        <v>3</v>
      </c>
      <c r="D1052" t="s">
        <v>1423</v>
      </c>
      <c r="E1052" t="s">
        <v>22</v>
      </c>
      <c r="F1052">
        <v>26</v>
      </c>
      <c r="G1052">
        <v>0</v>
      </c>
      <c r="H1052">
        <v>2</v>
      </c>
      <c r="I1052" t="s">
        <v>1424</v>
      </c>
      <c r="J1052">
        <v>13.775</v>
      </c>
      <c r="L1052" t="s">
        <v>20</v>
      </c>
      <c r="M1052">
        <v>3</v>
      </c>
      <c r="N1052">
        <f>_xlfn.IFNA(VLOOKUP(D1052,'[1]male names'!A:E,5,FALSE),0)</f>
        <v>0</v>
      </c>
      <c r="O1052">
        <f>SUMIFS('[1]female names parantheses'!E:E,'[1]female names parantheses'!A:A,[1]Sheet1!D1052)</f>
        <v>0</v>
      </c>
      <c r="P1052">
        <f>_xlfn.IFNA(VLOOKUP(LEFT(K1052,1),[1]top!$M$1:$N$8,2,FALSE),VLOOKUP(C1052,[1]top!$N$10:$P$12,3,FALSE))</f>
        <v>0.19999999999999998</v>
      </c>
      <c r="Q1052">
        <f t="shared" si="16"/>
        <v>0.5</v>
      </c>
    </row>
    <row r="1053" spans="1:17" x14ac:dyDescent="0.35">
      <c r="A1053">
        <v>1052</v>
      </c>
      <c r="C1053">
        <v>3</v>
      </c>
      <c r="D1053" t="s">
        <v>1425</v>
      </c>
      <c r="E1053" t="s">
        <v>22</v>
      </c>
      <c r="G1053">
        <v>0</v>
      </c>
      <c r="H1053">
        <v>0</v>
      </c>
      <c r="I1053">
        <v>335432</v>
      </c>
      <c r="J1053">
        <v>7.7332999999999998</v>
      </c>
      <c r="L1053" t="s">
        <v>32</v>
      </c>
      <c r="M1053">
        <v>1</v>
      </c>
      <c r="N1053">
        <f>_xlfn.IFNA(VLOOKUP(D1053,'[1]male names'!A:E,5,FALSE),0)</f>
        <v>0</v>
      </c>
      <c r="O1053">
        <f>SUMIFS('[1]female names parantheses'!E:E,'[1]female names parantheses'!A:A,[1]Sheet1!D1053)</f>
        <v>0</v>
      </c>
      <c r="P1053">
        <f>_xlfn.IFNA(VLOOKUP(LEFT(K1053,1),[1]top!$M$1:$N$8,2,FALSE),VLOOKUP(C1053,[1]top!$N$10:$P$12,3,FALSE))</f>
        <v>0.19999999999999998</v>
      </c>
      <c r="Q1053">
        <f t="shared" si="16"/>
        <v>0.5</v>
      </c>
    </row>
    <row r="1054" spans="1:17" x14ac:dyDescent="0.35">
      <c r="A1054">
        <v>1053</v>
      </c>
      <c r="C1054">
        <v>3</v>
      </c>
      <c r="D1054" t="s">
        <v>1426</v>
      </c>
      <c r="E1054" t="s">
        <v>18</v>
      </c>
      <c r="F1054">
        <v>7</v>
      </c>
      <c r="G1054">
        <v>1</v>
      </c>
      <c r="H1054">
        <v>1</v>
      </c>
      <c r="I1054">
        <v>2650</v>
      </c>
      <c r="J1054">
        <v>15.245799999999999</v>
      </c>
      <c r="L1054" t="s">
        <v>25</v>
      </c>
      <c r="M1054">
        <v>3</v>
      </c>
      <c r="N1054">
        <f>_xlfn.IFNA(VLOOKUP(D1054,'[1]male names'!A:E,5,FALSE),0)</f>
        <v>0</v>
      </c>
      <c r="O1054">
        <f>SUMIFS('[1]female names parantheses'!E:E,'[1]female names parantheses'!A:A,[1]Sheet1!D1054)</f>
        <v>0</v>
      </c>
      <c r="P1054">
        <f>_xlfn.IFNA(VLOOKUP(LEFT(K1054,1),[1]top!$M$1:$N$8,2,FALSE),VLOOKUP(C1054,[1]top!$N$10:$P$12,3,FALSE))</f>
        <v>0.19999999999999998</v>
      </c>
      <c r="Q1054">
        <f t="shared" si="16"/>
        <v>0.5</v>
      </c>
    </row>
    <row r="1055" spans="1:17" x14ac:dyDescent="0.35">
      <c r="A1055">
        <v>1054</v>
      </c>
      <c r="C1055">
        <v>2</v>
      </c>
      <c r="D1055" t="s">
        <v>1427</v>
      </c>
      <c r="E1055" t="s">
        <v>22</v>
      </c>
      <c r="F1055">
        <v>26</v>
      </c>
      <c r="G1055">
        <v>0</v>
      </c>
      <c r="H1055">
        <v>0</v>
      </c>
      <c r="I1055">
        <v>220844</v>
      </c>
      <c r="J1055">
        <v>13.5</v>
      </c>
      <c r="L1055" t="s">
        <v>20</v>
      </c>
      <c r="M1055">
        <v>1</v>
      </c>
      <c r="N1055">
        <f>_xlfn.IFNA(VLOOKUP(D1055,'[1]male names'!A:E,5,FALSE),0)</f>
        <v>0</v>
      </c>
      <c r="O1055">
        <f>SUMIFS('[1]female names parantheses'!E:E,'[1]female names parantheses'!A:A,[1]Sheet1!D1055)</f>
        <v>0</v>
      </c>
      <c r="P1055">
        <f>_xlfn.IFNA(VLOOKUP(LEFT(K1055,1),[1]top!$M$1:$N$8,2,FALSE),VLOOKUP(C1055,[1]top!$N$10:$P$12,3,FALSE))</f>
        <v>0.3</v>
      </c>
      <c r="Q1055">
        <f t="shared" si="16"/>
        <v>0.5</v>
      </c>
    </row>
    <row r="1056" spans="1:17" x14ac:dyDescent="0.35">
      <c r="A1056">
        <v>1055</v>
      </c>
      <c r="C1056">
        <v>3</v>
      </c>
      <c r="D1056" t="s">
        <v>1428</v>
      </c>
      <c r="E1056" t="s">
        <v>18</v>
      </c>
      <c r="G1056">
        <v>0</v>
      </c>
      <c r="H1056">
        <v>0</v>
      </c>
      <c r="I1056">
        <v>343271</v>
      </c>
      <c r="J1056">
        <v>7</v>
      </c>
      <c r="L1056" t="s">
        <v>20</v>
      </c>
      <c r="M1056">
        <v>1</v>
      </c>
      <c r="N1056">
        <f>_xlfn.IFNA(VLOOKUP(D1056,'[1]male names'!A:E,5,FALSE),0)</f>
        <v>0</v>
      </c>
      <c r="O1056">
        <f>SUMIFS('[1]female names parantheses'!E:E,'[1]female names parantheses'!A:A,[1]Sheet1!D1056)</f>
        <v>0</v>
      </c>
      <c r="P1056">
        <f>_xlfn.IFNA(VLOOKUP(LEFT(K1056,1),[1]top!$M$1:$N$8,2,FALSE),VLOOKUP(C1056,[1]top!$N$10:$P$12,3,FALSE))</f>
        <v>0.19999999999999998</v>
      </c>
      <c r="Q1056">
        <f t="shared" si="16"/>
        <v>0.5</v>
      </c>
    </row>
    <row r="1057" spans="1:17" x14ac:dyDescent="0.35">
      <c r="A1057">
        <v>1056</v>
      </c>
      <c r="C1057">
        <v>2</v>
      </c>
      <c r="D1057" t="s">
        <v>1429</v>
      </c>
      <c r="E1057" t="s">
        <v>18</v>
      </c>
      <c r="F1057">
        <v>41</v>
      </c>
      <c r="G1057">
        <v>0</v>
      </c>
      <c r="H1057">
        <v>0</v>
      </c>
      <c r="I1057">
        <v>237393</v>
      </c>
      <c r="J1057">
        <v>13</v>
      </c>
      <c r="L1057" t="s">
        <v>20</v>
      </c>
      <c r="M1057">
        <v>1</v>
      </c>
      <c r="N1057">
        <f>_xlfn.IFNA(VLOOKUP(D1057,'[1]male names'!A:E,5,FALSE),0)</f>
        <v>0</v>
      </c>
      <c r="O1057">
        <f>SUMIFS('[1]female names parantheses'!E:E,'[1]female names parantheses'!A:A,[1]Sheet1!D1057)</f>
        <v>0</v>
      </c>
      <c r="P1057">
        <f>_xlfn.IFNA(VLOOKUP(LEFT(K1057,1),[1]top!$M$1:$N$8,2,FALSE),VLOOKUP(C1057,[1]top!$N$10:$P$12,3,FALSE))</f>
        <v>0.3</v>
      </c>
      <c r="Q1057">
        <f t="shared" si="16"/>
        <v>0.5</v>
      </c>
    </row>
    <row r="1058" spans="1:17" x14ac:dyDescent="0.35">
      <c r="A1058">
        <v>1057</v>
      </c>
      <c r="C1058">
        <v>3</v>
      </c>
      <c r="D1058" t="s">
        <v>1430</v>
      </c>
      <c r="E1058" t="s">
        <v>22</v>
      </c>
      <c r="F1058">
        <v>26</v>
      </c>
      <c r="G1058">
        <v>1</v>
      </c>
      <c r="H1058">
        <v>1</v>
      </c>
      <c r="I1058">
        <v>315153</v>
      </c>
      <c r="J1058">
        <v>22.024999999999999</v>
      </c>
      <c r="L1058" t="s">
        <v>20</v>
      </c>
      <c r="M1058">
        <v>3</v>
      </c>
      <c r="N1058">
        <f>_xlfn.IFNA(VLOOKUP(D1058,'[1]male names'!A:E,5,FALSE),0)</f>
        <v>0</v>
      </c>
      <c r="O1058">
        <f>SUMIFS('[1]female names parantheses'!E:E,'[1]female names parantheses'!A:A,[1]Sheet1!D1058)</f>
        <v>1</v>
      </c>
      <c r="P1058">
        <f>_xlfn.IFNA(VLOOKUP(LEFT(K1058,1),[1]top!$M$1:$N$8,2,FALSE),VLOOKUP(C1058,[1]top!$N$10:$P$12,3,FALSE))</f>
        <v>0.19999999999999998</v>
      </c>
      <c r="Q1058">
        <f t="shared" si="16"/>
        <v>0.5</v>
      </c>
    </row>
    <row r="1059" spans="1:17" x14ac:dyDescent="0.35">
      <c r="A1059">
        <v>1058</v>
      </c>
      <c r="C1059">
        <v>1</v>
      </c>
      <c r="D1059" t="s">
        <v>1431</v>
      </c>
      <c r="E1059" t="s">
        <v>18</v>
      </c>
      <c r="F1059">
        <v>48</v>
      </c>
      <c r="G1059">
        <v>0</v>
      </c>
      <c r="H1059">
        <v>0</v>
      </c>
      <c r="I1059" t="s">
        <v>1432</v>
      </c>
      <c r="J1059">
        <v>50.495800000000003</v>
      </c>
      <c r="K1059" t="s">
        <v>1433</v>
      </c>
      <c r="L1059" t="s">
        <v>25</v>
      </c>
      <c r="M1059">
        <v>1</v>
      </c>
      <c r="N1059">
        <f>_xlfn.IFNA(VLOOKUP(D1059,'[1]male names'!A:E,5,FALSE),0)</f>
        <v>0</v>
      </c>
      <c r="O1059">
        <f>SUMIFS('[1]female names parantheses'!E:E,'[1]female names parantheses'!A:A,[1]Sheet1!D1059)</f>
        <v>0</v>
      </c>
      <c r="P1059">
        <f>_xlfn.IFNA(VLOOKUP(LEFT(K1059,1),[1]top!$M$1:$N$8,2,FALSE),VLOOKUP(C1059,[1]top!$N$10:$P$12,3,FALSE))</f>
        <v>0.6</v>
      </c>
      <c r="Q1059">
        <f t="shared" si="16"/>
        <v>3.6363636363636362E-2</v>
      </c>
    </row>
    <row r="1060" spans="1:17" x14ac:dyDescent="0.35">
      <c r="A1060">
        <v>1059</v>
      </c>
      <c r="C1060">
        <v>3</v>
      </c>
      <c r="D1060" t="s">
        <v>1434</v>
      </c>
      <c r="E1060" t="s">
        <v>18</v>
      </c>
      <c r="F1060">
        <v>18</v>
      </c>
      <c r="G1060">
        <v>2</v>
      </c>
      <c r="H1060">
        <v>2</v>
      </c>
      <c r="I1060" t="s">
        <v>148</v>
      </c>
      <c r="J1060">
        <v>34.375</v>
      </c>
      <c r="L1060" t="s">
        <v>20</v>
      </c>
      <c r="M1060">
        <v>5</v>
      </c>
      <c r="N1060">
        <f>_xlfn.IFNA(VLOOKUP(D1060,'[1]male names'!A:E,5,FALSE),0)</f>
        <v>1</v>
      </c>
      <c r="O1060">
        <f>SUMIFS('[1]female names parantheses'!E:E,'[1]female names parantheses'!A:A,[1]Sheet1!D1060)</f>
        <v>0</v>
      </c>
      <c r="P1060">
        <f>_xlfn.IFNA(VLOOKUP(LEFT(K1060,1),[1]top!$M$1:$N$8,2,FALSE),VLOOKUP(C1060,[1]top!$N$10:$P$12,3,FALSE))</f>
        <v>0.19999999999999998</v>
      </c>
      <c r="Q1060">
        <f t="shared" si="16"/>
        <v>0.5</v>
      </c>
    </row>
    <row r="1061" spans="1:17" x14ac:dyDescent="0.35">
      <c r="A1061">
        <v>1060</v>
      </c>
      <c r="C1061">
        <v>1</v>
      </c>
      <c r="D1061" t="s">
        <v>1435</v>
      </c>
      <c r="E1061" t="s">
        <v>22</v>
      </c>
      <c r="G1061">
        <v>0</v>
      </c>
      <c r="H1061">
        <v>0</v>
      </c>
      <c r="I1061">
        <v>17770</v>
      </c>
      <c r="J1061">
        <v>27.720800000000001</v>
      </c>
      <c r="L1061" t="s">
        <v>25</v>
      </c>
      <c r="M1061">
        <v>1</v>
      </c>
      <c r="N1061">
        <f>_xlfn.IFNA(VLOOKUP(D1061,'[1]male names'!A:E,5,FALSE),0)</f>
        <v>0</v>
      </c>
      <c r="O1061">
        <f>SUMIFS('[1]female names parantheses'!E:E,'[1]female names parantheses'!A:A,[1]Sheet1!D1061)</f>
        <v>0</v>
      </c>
      <c r="P1061">
        <f>_xlfn.IFNA(VLOOKUP(LEFT(K1061,1),[1]top!$M$1:$N$8,2,FALSE),VLOOKUP(C1061,[1]top!$N$10:$P$12,3,FALSE))</f>
        <v>0.49999999999999989</v>
      </c>
      <c r="Q1061">
        <f t="shared" si="16"/>
        <v>0.5</v>
      </c>
    </row>
    <row r="1062" spans="1:17" x14ac:dyDescent="0.35">
      <c r="A1062">
        <v>1061</v>
      </c>
      <c r="C1062">
        <v>3</v>
      </c>
      <c r="D1062" t="s">
        <v>1436</v>
      </c>
      <c r="E1062" t="s">
        <v>22</v>
      </c>
      <c r="F1062">
        <v>22</v>
      </c>
      <c r="G1062">
        <v>0</v>
      </c>
      <c r="H1062">
        <v>0</v>
      </c>
      <c r="I1062">
        <v>7548</v>
      </c>
      <c r="J1062">
        <v>8.9625000000000004</v>
      </c>
      <c r="L1062" t="s">
        <v>20</v>
      </c>
      <c r="M1062">
        <v>1</v>
      </c>
      <c r="N1062">
        <f>_xlfn.IFNA(VLOOKUP(D1062,'[1]male names'!A:E,5,FALSE),0)</f>
        <v>0</v>
      </c>
      <c r="O1062">
        <f>SUMIFS('[1]female names parantheses'!E:E,'[1]female names parantheses'!A:A,[1]Sheet1!D1062)</f>
        <v>0</v>
      </c>
      <c r="P1062">
        <f>_xlfn.IFNA(VLOOKUP(LEFT(K1062,1),[1]top!$M$1:$N$8,2,FALSE),VLOOKUP(C1062,[1]top!$N$10:$P$12,3,FALSE))</f>
        <v>0.19999999999999998</v>
      </c>
      <c r="Q1062">
        <f t="shared" si="16"/>
        <v>0.5</v>
      </c>
    </row>
    <row r="1063" spans="1:17" x14ac:dyDescent="0.35">
      <c r="A1063">
        <v>1062</v>
      </c>
      <c r="C1063">
        <v>3</v>
      </c>
      <c r="D1063" t="s">
        <v>1437</v>
      </c>
      <c r="E1063" t="s">
        <v>18</v>
      </c>
      <c r="G1063">
        <v>0</v>
      </c>
      <c r="H1063">
        <v>0</v>
      </c>
      <c r="I1063" t="s">
        <v>1438</v>
      </c>
      <c r="J1063">
        <v>7.55</v>
      </c>
      <c r="L1063" t="s">
        <v>20</v>
      </c>
      <c r="M1063">
        <v>1</v>
      </c>
      <c r="N1063">
        <f>_xlfn.IFNA(VLOOKUP(D1063,'[1]male names'!A:E,5,FALSE),0)</f>
        <v>0</v>
      </c>
      <c r="O1063">
        <f>SUMIFS('[1]female names parantheses'!E:E,'[1]female names parantheses'!A:A,[1]Sheet1!D1063)</f>
        <v>0</v>
      </c>
      <c r="P1063">
        <f>_xlfn.IFNA(VLOOKUP(LEFT(K1063,1),[1]top!$M$1:$N$8,2,FALSE),VLOOKUP(C1063,[1]top!$N$10:$P$12,3,FALSE))</f>
        <v>0.19999999999999998</v>
      </c>
      <c r="Q1063">
        <f t="shared" si="16"/>
        <v>0.5</v>
      </c>
    </row>
    <row r="1064" spans="1:17" x14ac:dyDescent="0.35">
      <c r="A1064">
        <v>1063</v>
      </c>
      <c r="C1064">
        <v>3</v>
      </c>
      <c r="D1064" t="s">
        <v>1439</v>
      </c>
      <c r="E1064" t="s">
        <v>18</v>
      </c>
      <c r="F1064">
        <v>27</v>
      </c>
      <c r="G1064">
        <v>0</v>
      </c>
      <c r="H1064">
        <v>0</v>
      </c>
      <c r="I1064">
        <v>2670</v>
      </c>
      <c r="J1064">
        <v>7.2249999999999996</v>
      </c>
      <c r="L1064" t="s">
        <v>25</v>
      </c>
      <c r="M1064">
        <v>1</v>
      </c>
      <c r="N1064">
        <f>_xlfn.IFNA(VLOOKUP(D1064,'[1]male names'!A:E,5,FALSE),0)</f>
        <v>0</v>
      </c>
      <c r="O1064">
        <f>SUMIFS('[1]female names parantheses'!E:E,'[1]female names parantheses'!A:A,[1]Sheet1!D1064)</f>
        <v>0</v>
      </c>
      <c r="P1064">
        <f>_xlfn.IFNA(VLOOKUP(LEFT(K1064,1),[1]top!$M$1:$N$8,2,FALSE),VLOOKUP(C1064,[1]top!$N$10:$P$12,3,FALSE))</f>
        <v>0.19999999999999998</v>
      </c>
      <c r="Q1064">
        <f t="shared" si="16"/>
        <v>0.5</v>
      </c>
    </row>
    <row r="1065" spans="1:17" x14ac:dyDescent="0.35">
      <c r="A1065">
        <v>1064</v>
      </c>
      <c r="C1065">
        <v>3</v>
      </c>
      <c r="D1065" t="s">
        <v>1440</v>
      </c>
      <c r="E1065" t="s">
        <v>18</v>
      </c>
      <c r="F1065">
        <v>23</v>
      </c>
      <c r="G1065">
        <v>1</v>
      </c>
      <c r="H1065">
        <v>0</v>
      </c>
      <c r="I1065">
        <v>347072</v>
      </c>
      <c r="J1065">
        <v>13.9</v>
      </c>
      <c r="L1065" t="s">
        <v>20</v>
      </c>
      <c r="M1065">
        <v>2</v>
      </c>
      <c r="N1065">
        <f>_xlfn.IFNA(VLOOKUP(D1065,'[1]male names'!A:E,5,FALSE),0)</f>
        <v>1</v>
      </c>
      <c r="O1065">
        <f>SUMIFS('[1]female names parantheses'!E:E,'[1]female names parantheses'!A:A,[1]Sheet1!D1065)</f>
        <v>0</v>
      </c>
      <c r="P1065">
        <f>_xlfn.IFNA(VLOOKUP(LEFT(K1065,1),[1]top!$M$1:$N$8,2,FALSE),VLOOKUP(C1065,[1]top!$N$10:$P$12,3,FALSE))</f>
        <v>0.19999999999999998</v>
      </c>
      <c r="Q1065">
        <f t="shared" si="16"/>
        <v>0.5</v>
      </c>
    </row>
    <row r="1066" spans="1:17" x14ac:dyDescent="0.35">
      <c r="A1066">
        <v>1065</v>
      </c>
      <c r="C1066">
        <v>3</v>
      </c>
      <c r="D1066" t="s">
        <v>1441</v>
      </c>
      <c r="E1066" t="s">
        <v>18</v>
      </c>
      <c r="G1066">
        <v>0</v>
      </c>
      <c r="H1066">
        <v>0</v>
      </c>
      <c r="I1066">
        <v>2673</v>
      </c>
      <c r="J1066">
        <v>7.2291999999999996</v>
      </c>
      <c r="L1066" t="s">
        <v>25</v>
      </c>
      <c r="M1066">
        <v>1</v>
      </c>
      <c r="N1066">
        <f>_xlfn.IFNA(VLOOKUP(D1066,'[1]male names'!A:E,5,FALSE),0)</f>
        <v>0</v>
      </c>
      <c r="O1066">
        <f>SUMIFS('[1]female names parantheses'!E:E,'[1]female names parantheses'!A:A,[1]Sheet1!D1066)</f>
        <v>0</v>
      </c>
      <c r="P1066">
        <f>_xlfn.IFNA(VLOOKUP(LEFT(K1066,1),[1]top!$M$1:$N$8,2,FALSE),VLOOKUP(C1066,[1]top!$N$10:$P$12,3,FALSE))</f>
        <v>0.19999999999999998</v>
      </c>
      <c r="Q1066">
        <f t="shared" si="16"/>
        <v>0.5</v>
      </c>
    </row>
    <row r="1067" spans="1:17" x14ac:dyDescent="0.35">
      <c r="A1067">
        <v>1066</v>
      </c>
      <c r="C1067">
        <v>3</v>
      </c>
      <c r="D1067" t="s">
        <v>1442</v>
      </c>
      <c r="E1067" t="s">
        <v>18</v>
      </c>
      <c r="F1067">
        <v>40</v>
      </c>
      <c r="G1067">
        <v>1</v>
      </c>
      <c r="H1067">
        <v>5</v>
      </c>
      <c r="I1067">
        <v>347077</v>
      </c>
      <c r="J1067">
        <v>31.387499999999999</v>
      </c>
      <c r="L1067" t="s">
        <v>20</v>
      </c>
      <c r="M1067">
        <v>7</v>
      </c>
      <c r="N1067">
        <f>_xlfn.IFNA(VLOOKUP(D1067,'[1]male names'!A:E,5,FALSE),0)</f>
        <v>1</v>
      </c>
      <c r="O1067">
        <f>SUMIFS('[1]female names parantheses'!E:E,'[1]female names parantheses'!A:A,[1]Sheet1!D1067)</f>
        <v>0</v>
      </c>
      <c r="P1067">
        <f>_xlfn.IFNA(VLOOKUP(LEFT(K1067,1),[1]top!$M$1:$N$8,2,FALSE),VLOOKUP(C1067,[1]top!$N$10:$P$12,3,FALSE))</f>
        <v>0.19999999999999998</v>
      </c>
      <c r="Q1067">
        <f t="shared" si="16"/>
        <v>0.5</v>
      </c>
    </row>
    <row r="1068" spans="1:17" x14ac:dyDescent="0.35">
      <c r="A1068">
        <v>1067</v>
      </c>
      <c r="C1068">
        <v>2</v>
      </c>
      <c r="D1068" t="s">
        <v>1443</v>
      </c>
      <c r="E1068" t="s">
        <v>22</v>
      </c>
      <c r="F1068">
        <v>15</v>
      </c>
      <c r="G1068">
        <v>0</v>
      </c>
      <c r="H1068">
        <v>2</v>
      </c>
      <c r="I1068">
        <v>29750</v>
      </c>
      <c r="J1068">
        <v>39</v>
      </c>
      <c r="L1068" t="s">
        <v>20</v>
      </c>
      <c r="M1068">
        <v>3</v>
      </c>
      <c r="N1068">
        <f>_xlfn.IFNA(VLOOKUP(D1068,'[1]male names'!A:E,5,FALSE),0)</f>
        <v>0</v>
      </c>
      <c r="O1068">
        <f>SUMIFS('[1]female names parantheses'!E:E,'[1]female names parantheses'!A:A,[1]Sheet1!D1068)</f>
        <v>0</v>
      </c>
      <c r="P1068">
        <f>_xlfn.IFNA(VLOOKUP(LEFT(K1068,1),[1]top!$M$1:$N$8,2,FALSE),VLOOKUP(C1068,[1]top!$N$10:$P$12,3,FALSE))</f>
        <v>0.3</v>
      </c>
      <c r="Q1068">
        <f t="shared" si="16"/>
        <v>0.5</v>
      </c>
    </row>
    <row r="1069" spans="1:17" x14ac:dyDescent="0.35">
      <c r="A1069">
        <v>1068</v>
      </c>
      <c r="C1069">
        <v>2</v>
      </c>
      <c r="D1069" t="s">
        <v>1444</v>
      </c>
      <c r="E1069" t="s">
        <v>22</v>
      </c>
      <c r="F1069">
        <v>20</v>
      </c>
      <c r="G1069">
        <v>0</v>
      </c>
      <c r="H1069">
        <v>0</v>
      </c>
      <c r="I1069" t="s">
        <v>233</v>
      </c>
      <c r="J1069">
        <v>36.75</v>
      </c>
      <c r="L1069" t="s">
        <v>20</v>
      </c>
      <c r="M1069">
        <v>4</v>
      </c>
      <c r="N1069">
        <f>_xlfn.IFNA(VLOOKUP(D1069,'[1]male names'!A:E,5,FALSE),0)</f>
        <v>0</v>
      </c>
      <c r="O1069">
        <f>SUMIFS('[1]female names parantheses'!E:E,'[1]female names parantheses'!A:A,[1]Sheet1!D1069)</f>
        <v>0</v>
      </c>
      <c r="P1069">
        <f>_xlfn.IFNA(VLOOKUP(LEFT(K1069,1),[1]top!$M$1:$N$8,2,FALSE),VLOOKUP(C1069,[1]top!$N$10:$P$12,3,FALSE))</f>
        <v>0.3</v>
      </c>
      <c r="Q1069">
        <f t="shared" si="16"/>
        <v>0.5</v>
      </c>
    </row>
    <row r="1070" spans="1:17" x14ac:dyDescent="0.35">
      <c r="A1070">
        <v>1069</v>
      </c>
      <c r="C1070">
        <v>1</v>
      </c>
      <c r="D1070" t="s">
        <v>1445</v>
      </c>
      <c r="E1070" t="s">
        <v>18</v>
      </c>
      <c r="F1070">
        <v>54</v>
      </c>
      <c r="G1070">
        <v>1</v>
      </c>
      <c r="H1070">
        <v>0</v>
      </c>
      <c r="I1070">
        <v>11778</v>
      </c>
      <c r="J1070">
        <v>55.441699999999997</v>
      </c>
      <c r="K1070" t="s">
        <v>1352</v>
      </c>
      <c r="L1070" t="s">
        <v>25</v>
      </c>
      <c r="M1070">
        <v>2</v>
      </c>
      <c r="N1070">
        <f>_xlfn.IFNA(VLOOKUP(D1070,'[1]male names'!A:E,5,FALSE),0)</f>
        <v>1</v>
      </c>
      <c r="O1070">
        <f>SUMIFS('[1]female names parantheses'!E:E,'[1]female names parantheses'!A:A,[1]Sheet1!D1070)</f>
        <v>0</v>
      </c>
      <c r="P1070">
        <f>_xlfn.IFNA(VLOOKUP(LEFT(K1070,1),[1]top!$M$1:$N$8,2,FALSE),VLOOKUP(C1070,[1]top!$N$10:$P$12,3,FALSE))</f>
        <v>0.5</v>
      </c>
      <c r="Q1070">
        <f t="shared" si="16"/>
        <v>0.34834834834834832</v>
      </c>
    </row>
    <row r="1071" spans="1:17" x14ac:dyDescent="0.35">
      <c r="A1071">
        <v>1070</v>
      </c>
      <c r="C1071">
        <v>2</v>
      </c>
      <c r="D1071" t="s">
        <v>1446</v>
      </c>
      <c r="E1071" t="s">
        <v>22</v>
      </c>
      <c r="F1071">
        <v>36</v>
      </c>
      <c r="G1071">
        <v>0</v>
      </c>
      <c r="H1071">
        <v>3</v>
      </c>
      <c r="I1071">
        <v>230136</v>
      </c>
      <c r="J1071">
        <v>39</v>
      </c>
      <c r="K1071" t="s">
        <v>291</v>
      </c>
      <c r="L1071" t="s">
        <v>20</v>
      </c>
      <c r="M1071">
        <v>4</v>
      </c>
      <c r="N1071">
        <f>_xlfn.IFNA(VLOOKUP(D1071,'[1]male names'!A:E,5,FALSE),0)</f>
        <v>0</v>
      </c>
      <c r="O1071">
        <f>SUMIFS('[1]female names parantheses'!E:E,'[1]female names parantheses'!A:A,[1]Sheet1!D1071)</f>
        <v>0</v>
      </c>
      <c r="P1071">
        <f>_xlfn.IFNA(VLOOKUP(LEFT(K1071,1),[1]top!$M$1:$N$8,2,FALSE),VLOOKUP(C1071,[1]top!$N$10:$P$12,3,FALSE))</f>
        <v>0.2</v>
      </c>
      <c r="Q1071">
        <f t="shared" si="16"/>
        <v>0.9</v>
      </c>
    </row>
    <row r="1072" spans="1:17" x14ac:dyDescent="0.35">
      <c r="A1072">
        <v>1071</v>
      </c>
      <c r="C1072">
        <v>1</v>
      </c>
      <c r="D1072" t="s">
        <v>1447</v>
      </c>
      <c r="E1072" t="s">
        <v>22</v>
      </c>
      <c r="F1072">
        <v>64</v>
      </c>
      <c r="G1072">
        <v>0</v>
      </c>
      <c r="H1072">
        <v>2</v>
      </c>
      <c r="I1072" t="s">
        <v>1156</v>
      </c>
      <c r="J1072">
        <v>83.158299999999997</v>
      </c>
      <c r="K1072" t="s">
        <v>1448</v>
      </c>
      <c r="L1072" t="s">
        <v>25</v>
      </c>
      <c r="M1072">
        <v>3</v>
      </c>
      <c r="N1072">
        <f>_xlfn.IFNA(VLOOKUP(D1072,'[1]male names'!A:E,5,FALSE),0)</f>
        <v>0</v>
      </c>
      <c r="O1072">
        <f>SUMIFS('[1]female names parantheses'!E:E,'[1]female names parantheses'!A:A,[1]Sheet1!D1072)</f>
        <v>1</v>
      </c>
      <c r="P1072">
        <f>_xlfn.IFNA(VLOOKUP(LEFT(K1072,1),[1]top!$M$1:$N$8,2,FALSE),VLOOKUP(C1072,[1]top!$N$10:$P$12,3,FALSE))</f>
        <v>0.3</v>
      </c>
      <c r="Q1072">
        <f t="shared" si="16"/>
        <v>0.9</v>
      </c>
    </row>
    <row r="1073" spans="1:17" x14ac:dyDescent="0.35">
      <c r="A1073">
        <v>1072</v>
      </c>
      <c r="C1073">
        <v>2</v>
      </c>
      <c r="D1073" t="s">
        <v>1449</v>
      </c>
      <c r="E1073" t="s">
        <v>18</v>
      </c>
      <c r="F1073">
        <v>30</v>
      </c>
      <c r="G1073">
        <v>0</v>
      </c>
      <c r="H1073">
        <v>0</v>
      </c>
      <c r="I1073">
        <v>233478</v>
      </c>
      <c r="J1073">
        <v>13</v>
      </c>
      <c r="L1073" t="s">
        <v>20</v>
      </c>
      <c r="M1073">
        <v>1</v>
      </c>
      <c r="N1073">
        <f>_xlfn.IFNA(VLOOKUP(D1073,'[1]male names'!A:E,5,FALSE),0)</f>
        <v>0</v>
      </c>
      <c r="O1073">
        <f>SUMIFS('[1]female names parantheses'!E:E,'[1]female names parantheses'!A:A,[1]Sheet1!D1073)</f>
        <v>0</v>
      </c>
      <c r="P1073">
        <f>_xlfn.IFNA(VLOOKUP(LEFT(K1073,1),[1]top!$M$1:$N$8,2,FALSE),VLOOKUP(C1073,[1]top!$N$10:$P$12,3,FALSE))</f>
        <v>0.3</v>
      </c>
      <c r="Q1073">
        <f t="shared" si="16"/>
        <v>0.5</v>
      </c>
    </row>
    <row r="1074" spans="1:17" x14ac:dyDescent="0.35">
      <c r="A1074">
        <v>1073</v>
      </c>
      <c r="C1074">
        <v>1</v>
      </c>
      <c r="D1074" t="s">
        <v>1450</v>
      </c>
      <c r="E1074" t="s">
        <v>18</v>
      </c>
      <c r="F1074">
        <v>37</v>
      </c>
      <c r="G1074">
        <v>1</v>
      </c>
      <c r="H1074">
        <v>1</v>
      </c>
      <c r="I1074" t="s">
        <v>1156</v>
      </c>
      <c r="J1074">
        <v>83.158299999999997</v>
      </c>
      <c r="K1074" t="s">
        <v>1451</v>
      </c>
      <c r="L1074" t="s">
        <v>25</v>
      </c>
      <c r="M1074">
        <v>3</v>
      </c>
      <c r="N1074">
        <f>_xlfn.IFNA(VLOOKUP(D1074,'[1]male names'!A:E,5,FALSE),0)</f>
        <v>1</v>
      </c>
      <c r="O1074">
        <f>SUMIFS('[1]female names parantheses'!E:E,'[1]female names parantheses'!A:A,[1]Sheet1!D1074)</f>
        <v>0</v>
      </c>
      <c r="P1074">
        <f>_xlfn.IFNA(VLOOKUP(LEFT(K1074,1),[1]top!$M$1:$N$8,2,FALSE),VLOOKUP(C1074,[1]top!$N$10:$P$12,3,FALSE))</f>
        <v>0.3</v>
      </c>
      <c r="Q1074">
        <f t="shared" si="16"/>
        <v>0.9</v>
      </c>
    </row>
    <row r="1075" spans="1:17" x14ac:dyDescent="0.35">
      <c r="A1075">
        <v>1074</v>
      </c>
      <c r="C1075">
        <v>1</v>
      </c>
      <c r="D1075" t="s">
        <v>1452</v>
      </c>
      <c r="E1075" t="s">
        <v>22</v>
      </c>
      <c r="F1075">
        <v>18</v>
      </c>
      <c r="G1075">
        <v>1</v>
      </c>
      <c r="H1075">
        <v>0</v>
      </c>
      <c r="I1075">
        <v>113773</v>
      </c>
      <c r="J1075">
        <v>53.1</v>
      </c>
      <c r="K1075" t="s">
        <v>1049</v>
      </c>
      <c r="L1075" t="s">
        <v>20</v>
      </c>
      <c r="M1075">
        <v>2</v>
      </c>
      <c r="N1075">
        <f>_xlfn.IFNA(VLOOKUP(D1075,'[1]male names'!A:E,5,FALSE),0)</f>
        <v>0</v>
      </c>
      <c r="O1075">
        <f>SUMIFS('[1]female names parantheses'!E:E,'[1]female names parantheses'!A:A,[1]Sheet1!D1075)</f>
        <v>1</v>
      </c>
      <c r="P1075">
        <f>_xlfn.IFNA(VLOOKUP(LEFT(K1075,1),[1]top!$M$1:$N$8,2,FALSE),VLOOKUP(C1075,[1]top!$N$10:$P$12,3,FALSE))</f>
        <v>0.4</v>
      </c>
      <c r="Q1075">
        <f t="shared" si="16"/>
        <v>9.49367088607595E-2</v>
      </c>
    </row>
    <row r="1076" spans="1:17" x14ac:dyDescent="0.35">
      <c r="A1076">
        <v>1075</v>
      </c>
      <c r="C1076">
        <v>3</v>
      </c>
      <c r="D1076" t="s">
        <v>1453</v>
      </c>
      <c r="E1076" t="s">
        <v>18</v>
      </c>
      <c r="G1076">
        <v>0</v>
      </c>
      <c r="H1076">
        <v>0</v>
      </c>
      <c r="I1076">
        <v>7935</v>
      </c>
      <c r="J1076">
        <v>7.75</v>
      </c>
      <c r="L1076" t="s">
        <v>32</v>
      </c>
      <c r="M1076">
        <v>1</v>
      </c>
      <c r="N1076">
        <f>_xlfn.IFNA(VLOOKUP(D1076,'[1]male names'!A:E,5,FALSE),0)</f>
        <v>0</v>
      </c>
      <c r="O1076">
        <f>SUMIFS('[1]female names parantheses'!E:E,'[1]female names parantheses'!A:A,[1]Sheet1!D1076)</f>
        <v>0</v>
      </c>
      <c r="P1076">
        <f>_xlfn.IFNA(VLOOKUP(LEFT(K1076,1),[1]top!$M$1:$N$8,2,FALSE),VLOOKUP(C1076,[1]top!$N$10:$P$12,3,FALSE))</f>
        <v>0.19999999999999998</v>
      </c>
      <c r="Q1076">
        <f t="shared" si="16"/>
        <v>0.5</v>
      </c>
    </row>
    <row r="1077" spans="1:17" x14ac:dyDescent="0.35">
      <c r="A1077">
        <v>1076</v>
      </c>
      <c r="C1077">
        <v>1</v>
      </c>
      <c r="D1077" t="s">
        <v>1454</v>
      </c>
      <c r="E1077" t="s">
        <v>22</v>
      </c>
      <c r="F1077">
        <v>27</v>
      </c>
      <c r="G1077">
        <v>1</v>
      </c>
      <c r="H1077">
        <v>1</v>
      </c>
      <c r="I1077" t="s">
        <v>192</v>
      </c>
      <c r="J1077">
        <v>247.52080000000001</v>
      </c>
      <c r="K1077" s="1" t="s">
        <v>193</v>
      </c>
      <c r="L1077" t="s">
        <v>25</v>
      </c>
      <c r="M1077">
        <v>3</v>
      </c>
      <c r="N1077">
        <f>_xlfn.IFNA(VLOOKUP(D1077,'[1]male names'!A:E,5,FALSE),0)</f>
        <v>0</v>
      </c>
      <c r="O1077">
        <f>SUMIFS('[1]female names parantheses'!E:E,'[1]female names parantheses'!A:A,[1]Sheet1!D1077)</f>
        <v>1</v>
      </c>
      <c r="P1077">
        <f>_xlfn.IFNA(VLOOKUP(LEFT(K1077,1),[1]top!$M$1:$N$8,2,FALSE),VLOOKUP(C1077,[1]top!$N$10:$P$12,3,FALSE))</f>
        <v>0.6</v>
      </c>
      <c r="Q1077" s="1">
        <f>58/275</f>
        <v>0.21090909090909091</v>
      </c>
    </row>
    <row r="1078" spans="1:17" x14ac:dyDescent="0.35">
      <c r="A1078">
        <v>1077</v>
      </c>
      <c r="C1078">
        <v>2</v>
      </c>
      <c r="D1078" t="s">
        <v>1455</v>
      </c>
      <c r="E1078" t="s">
        <v>18</v>
      </c>
      <c r="F1078">
        <v>40</v>
      </c>
      <c r="G1078">
        <v>0</v>
      </c>
      <c r="H1078">
        <v>0</v>
      </c>
      <c r="I1078">
        <v>239059</v>
      </c>
      <c r="J1078">
        <v>16</v>
      </c>
      <c r="L1078" t="s">
        <v>20</v>
      </c>
      <c r="M1078">
        <v>1</v>
      </c>
      <c r="N1078">
        <f>_xlfn.IFNA(VLOOKUP(D1078,'[1]male names'!A:E,5,FALSE),0)</f>
        <v>0</v>
      </c>
      <c r="O1078">
        <f>SUMIFS('[1]female names parantheses'!E:E,'[1]female names parantheses'!A:A,[1]Sheet1!D1078)</f>
        <v>0</v>
      </c>
      <c r="P1078">
        <f>_xlfn.IFNA(VLOOKUP(LEFT(K1078,1),[1]top!$M$1:$N$8,2,FALSE),VLOOKUP(C1078,[1]top!$N$10:$P$12,3,FALSE))</f>
        <v>0.3</v>
      </c>
      <c r="Q1078">
        <f t="shared" si="16"/>
        <v>0.5</v>
      </c>
    </row>
    <row r="1079" spans="1:17" x14ac:dyDescent="0.35">
      <c r="A1079">
        <v>1078</v>
      </c>
      <c r="C1079">
        <v>2</v>
      </c>
      <c r="D1079" t="s">
        <v>1456</v>
      </c>
      <c r="E1079" t="s">
        <v>22</v>
      </c>
      <c r="F1079">
        <v>21</v>
      </c>
      <c r="G1079">
        <v>0</v>
      </c>
      <c r="H1079">
        <v>1</v>
      </c>
      <c r="I1079" t="s">
        <v>1457</v>
      </c>
      <c r="J1079">
        <v>21</v>
      </c>
      <c r="L1079" t="s">
        <v>20</v>
      </c>
      <c r="M1079">
        <v>2</v>
      </c>
      <c r="N1079">
        <f>_xlfn.IFNA(VLOOKUP(D1079,'[1]male names'!A:E,5,FALSE),0)</f>
        <v>0</v>
      </c>
      <c r="O1079">
        <f>SUMIFS('[1]female names parantheses'!E:E,'[1]female names parantheses'!A:A,[1]Sheet1!D1079)</f>
        <v>0</v>
      </c>
      <c r="P1079">
        <f>_xlfn.IFNA(VLOOKUP(LEFT(K1079,1),[1]top!$M$1:$N$8,2,FALSE),VLOOKUP(C1079,[1]top!$N$10:$P$12,3,FALSE))</f>
        <v>0.3</v>
      </c>
      <c r="Q1079">
        <f t="shared" si="16"/>
        <v>0.5</v>
      </c>
    </row>
    <row r="1080" spans="1:17" x14ac:dyDescent="0.35">
      <c r="A1080">
        <v>1079</v>
      </c>
      <c r="C1080">
        <v>3</v>
      </c>
      <c r="D1080" t="s">
        <v>1458</v>
      </c>
      <c r="E1080" t="s">
        <v>18</v>
      </c>
      <c r="F1080">
        <v>17</v>
      </c>
      <c r="G1080">
        <v>2</v>
      </c>
      <c r="H1080">
        <v>0</v>
      </c>
      <c r="I1080" t="s">
        <v>1459</v>
      </c>
      <c r="J1080">
        <v>8.0500000000000007</v>
      </c>
      <c r="L1080" t="s">
        <v>20</v>
      </c>
      <c r="M1080">
        <v>1</v>
      </c>
      <c r="N1080">
        <f>_xlfn.IFNA(VLOOKUP(D1080,'[1]male names'!A:E,5,FALSE),0)</f>
        <v>1</v>
      </c>
      <c r="O1080">
        <f>SUMIFS('[1]female names parantheses'!E:E,'[1]female names parantheses'!A:A,[1]Sheet1!D1080)</f>
        <v>0</v>
      </c>
      <c r="P1080">
        <f>_xlfn.IFNA(VLOOKUP(LEFT(K1080,1),[1]top!$M$1:$N$8,2,FALSE),VLOOKUP(C1080,[1]top!$N$10:$P$12,3,FALSE))</f>
        <v>0.19999999999999998</v>
      </c>
      <c r="Q1080">
        <f t="shared" si="16"/>
        <v>0.5</v>
      </c>
    </row>
    <row r="1081" spans="1:17" x14ac:dyDescent="0.35">
      <c r="A1081">
        <v>1080</v>
      </c>
      <c r="C1081">
        <v>3</v>
      </c>
      <c r="D1081" t="s">
        <v>1460</v>
      </c>
      <c r="E1081" t="s">
        <v>22</v>
      </c>
      <c r="G1081">
        <v>8</v>
      </c>
      <c r="H1081">
        <v>2</v>
      </c>
      <c r="I1081" t="s">
        <v>256</v>
      </c>
      <c r="J1081">
        <v>69.55</v>
      </c>
      <c r="L1081" t="s">
        <v>20</v>
      </c>
      <c r="M1081">
        <v>11</v>
      </c>
      <c r="N1081">
        <f>_xlfn.IFNA(VLOOKUP(D1081,'[1]male names'!A:E,5,FALSE),0)</f>
        <v>0</v>
      </c>
      <c r="O1081">
        <f>SUMIFS('[1]female names parantheses'!E:E,'[1]female names parantheses'!A:A,[1]Sheet1!D1081)</f>
        <v>0</v>
      </c>
      <c r="P1081">
        <f>_xlfn.IFNA(VLOOKUP(LEFT(K1081,1),[1]top!$M$1:$N$8,2,FALSE),VLOOKUP(C1081,[1]top!$N$10:$P$12,3,FALSE))</f>
        <v>0.19999999999999998</v>
      </c>
      <c r="Q1081">
        <f t="shared" si="16"/>
        <v>0.5</v>
      </c>
    </row>
    <row r="1082" spans="1:17" x14ac:dyDescent="0.35">
      <c r="A1082">
        <v>1081</v>
      </c>
      <c r="C1082">
        <v>2</v>
      </c>
      <c r="D1082" t="s">
        <v>1461</v>
      </c>
      <c r="E1082" t="s">
        <v>18</v>
      </c>
      <c r="F1082">
        <v>40</v>
      </c>
      <c r="G1082">
        <v>0</v>
      </c>
      <c r="H1082">
        <v>0</v>
      </c>
      <c r="I1082">
        <v>28221</v>
      </c>
      <c r="J1082">
        <v>13</v>
      </c>
      <c r="L1082" t="s">
        <v>20</v>
      </c>
      <c r="M1082">
        <v>1</v>
      </c>
      <c r="N1082">
        <f>_xlfn.IFNA(VLOOKUP(D1082,'[1]male names'!A:E,5,FALSE),0)</f>
        <v>0</v>
      </c>
      <c r="O1082">
        <f>SUMIFS('[1]female names parantheses'!E:E,'[1]female names parantheses'!A:A,[1]Sheet1!D1082)</f>
        <v>0</v>
      </c>
      <c r="P1082">
        <f>_xlfn.IFNA(VLOOKUP(LEFT(K1082,1),[1]top!$M$1:$N$8,2,FALSE),VLOOKUP(C1082,[1]top!$N$10:$P$12,3,FALSE))</f>
        <v>0.3</v>
      </c>
      <c r="Q1082">
        <f t="shared" si="16"/>
        <v>0.5</v>
      </c>
    </row>
    <row r="1083" spans="1:17" x14ac:dyDescent="0.35">
      <c r="A1083">
        <v>1082</v>
      </c>
      <c r="C1083">
        <v>2</v>
      </c>
      <c r="D1083" t="s">
        <v>1462</v>
      </c>
      <c r="E1083" t="s">
        <v>18</v>
      </c>
      <c r="F1083">
        <v>34</v>
      </c>
      <c r="G1083">
        <v>1</v>
      </c>
      <c r="H1083">
        <v>0</v>
      </c>
      <c r="I1083">
        <v>226875</v>
      </c>
      <c r="J1083">
        <v>26</v>
      </c>
      <c r="L1083" t="s">
        <v>20</v>
      </c>
      <c r="M1083">
        <v>2</v>
      </c>
      <c r="N1083">
        <f>_xlfn.IFNA(VLOOKUP(D1083,'[1]male names'!A:E,5,FALSE),0)</f>
        <v>1</v>
      </c>
      <c r="O1083">
        <f>SUMIFS('[1]female names parantheses'!E:E,'[1]female names parantheses'!A:A,[1]Sheet1!D1083)</f>
        <v>0</v>
      </c>
      <c r="P1083">
        <f>_xlfn.IFNA(VLOOKUP(LEFT(K1083,1),[1]top!$M$1:$N$8,2,FALSE),VLOOKUP(C1083,[1]top!$N$10:$P$12,3,FALSE))</f>
        <v>0.3</v>
      </c>
      <c r="Q1083">
        <f t="shared" si="16"/>
        <v>0.5</v>
      </c>
    </row>
    <row r="1084" spans="1:17" x14ac:dyDescent="0.35">
      <c r="A1084">
        <v>1083</v>
      </c>
      <c r="C1084">
        <v>1</v>
      </c>
      <c r="D1084" t="s">
        <v>1463</v>
      </c>
      <c r="E1084" t="s">
        <v>18</v>
      </c>
      <c r="G1084">
        <v>0</v>
      </c>
      <c r="H1084">
        <v>0</v>
      </c>
      <c r="I1084">
        <v>111163</v>
      </c>
      <c r="J1084">
        <v>26</v>
      </c>
      <c r="L1084" t="s">
        <v>20</v>
      </c>
      <c r="M1084">
        <v>1</v>
      </c>
      <c r="N1084">
        <f>_xlfn.IFNA(VLOOKUP(D1084,'[1]male names'!A:E,5,FALSE),0)</f>
        <v>0</v>
      </c>
      <c r="O1084">
        <f>SUMIFS('[1]female names parantheses'!E:E,'[1]female names parantheses'!A:A,[1]Sheet1!D1084)</f>
        <v>0</v>
      </c>
      <c r="P1084">
        <f>_xlfn.IFNA(VLOOKUP(LEFT(K1084,1),[1]top!$M$1:$N$8,2,FALSE),VLOOKUP(C1084,[1]top!$N$10:$P$12,3,FALSE))</f>
        <v>0.49999999999999989</v>
      </c>
      <c r="Q1084">
        <f t="shared" si="16"/>
        <v>0.5</v>
      </c>
    </row>
    <row r="1085" spans="1:17" x14ac:dyDescent="0.35">
      <c r="A1085">
        <v>1084</v>
      </c>
      <c r="C1085">
        <v>3</v>
      </c>
      <c r="D1085" t="s">
        <v>1464</v>
      </c>
      <c r="E1085" t="s">
        <v>18</v>
      </c>
      <c r="F1085">
        <v>11.5</v>
      </c>
      <c r="G1085">
        <v>1</v>
      </c>
      <c r="H1085">
        <v>1</v>
      </c>
      <c r="I1085" t="s">
        <v>246</v>
      </c>
      <c r="J1085">
        <v>14.5</v>
      </c>
      <c r="L1085" t="s">
        <v>20</v>
      </c>
      <c r="M1085">
        <v>3</v>
      </c>
      <c r="N1085">
        <f>_xlfn.IFNA(VLOOKUP(D1085,'[1]male names'!A:E,5,FALSE),0)</f>
        <v>0</v>
      </c>
      <c r="O1085">
        <f>SUMIFS('[1]female names parantheses'!E:E,'[1]female names parantheses'!A:A,[1]Sheet1!D1085)</f>
        <v>0</v>
      </c>
      <c r="P1085">
        <f>_xlfn.IFNA(VLOOKUP(LEFT(K1085,1),[1]top!$M$1:$N$8,2,FALSE),VLOOKUP(C1085,[1]top!$N$10:$P$12,3,FALSE))</f>
        <v>0.19999999999999998</v>
      </c>
      <c r="Q1085">
        <f t="shared" si="16"/>
        <v>0.5</v>
      </c>
    </row>
    <row r="1086" spans="1:17" x14ac:dyDescent="0.35">
      <c r="A1086">
        <v>1085</v>
      </c>
      <c r="C1086">
        <v>2</v>
      </c>
      <c r="D1086" t="s">
        <v>1465</v>
      </c>
      <c r="E1086" t="s">
        <v>18</v>
      </c>
      <c r="F1086">
        <v>61</v>
      </c>
      <c r="G1086">
        <v>0</v>
      </c>
      <c r="H1086">
        <v>0</v>
      </c>
      <c r="I1086">
        <v>235509</v>
      </c>
      <c r="J1086">
        <v>12.35</v>
      </c>
      <c r="L1086" t="s">
        <v>32</v>
      </c>
      <c r="M1086">
        <v>1</v>
      </c>
      <c r="N1086">
        <f>_xlfn.IFNA(VLOOKUP(D1086,'[1]male names'!A:E,5,FALSE),0)</f>
        <v>0</v>
      </c>
      <c r="O1086">
        <f>SUMIFS('[1]female names parantheses'!E:E,'[1]female names parantheses'!A:A,[1]Sheet1!D1086)</f>
        <v>0</v>
      </c>
      <c r="P1086">
        <f>_xlfn.IFNA(VLOOKUP(LEFT(K1086,1),[1]top!$M$1:$N$8,2,FALSE),VLOOKUP(C1086,[1]top!$N$10:$P$12,3,FALSE))</f>
        <v>0.3</v>
      </c>
      <c r="Q1086">
        <f t="shared" si="16"/>
        <v>0.5</v>
      </c>
    </row>
    <row r="1087" spans="1:17" x14ac:dyDescent="0.35">
      <c r="A1087">
        <v>1086</v>
      </c>
      <c r="C1087">
        <v>2</v>
      </c>
      <c r="D1087" t="s">
        <v>1466</v>
      </c>
      <c r="E1087" t="s">
        <v>18</v>
      </c>
      <c r="F1087">
        <v>8</v>
      </c>
      <c r="G1087">
        <v>0</v>
      </c>
      <c r="H1087">
        <v>2</v>
      </c>
      <c r="I1087">
        <v>28220</v>
      </c>
      <c r="J1087">
        <v>32.5</v>
      </c>
      <c r="L1087" t="s">
        <v>20</v>
      </c>
      <c r="M1087">
        <v>3</v>
      </c>
      <c r="N1087">
        <f>_xlfn.IFNA(VLOOKUP(D1087,'[1]male names'!A:E,5,FALSE),0)</f>
        <v>0</v>
      </c>
      <c r="O1087">
        <f>SUMIFS('[1]female names parantheses'!E:E,'[1]female names parantheses'!A:A,[1]Sheet1!D1087)</f>
        <v>0</v>
      </c>
      <c r="P1087">
        <f>_xlfn.IFNA(VLOOKUP(LEFT(K1087,1),[1]top!$M$1:$N$8,2,FALSE),VLOOKUP(C1087,[1]top!$N$10:$P$12,3,FALSE))</f>
        <v>0.3</v>
      </c>
      <c r="Q1087">
        <f t="shared" si="16"/>
        <v>0.5</v>
      </c>
    </row>
    <row r="1088" spans="1:17" x14ac:dyDescent="0.35">
      <c r="A1088">
        <v>1087</v>
      </c>
      <c r="C1088">
        <v>3</v>
      </c>
      <c r="D1088" t="s">
        <v>1467</v>
      </c>
      <c r="E1088" t="s">
        <v>18</v>
      </c>
      <c r="F1088">
        <v>33</v>
      </c>
      <c r="G1088">
        <v>0</v>
      </c>
      <c r="H1088">
        <v>0</v>
      </c>
      <c r="I1088">
        <v>347465</v>
      </c>
      <c r="J1088">
        <v>7.8541999999999996</v>
      </c>
      <c r="L1088" t="s">
        <v>20</v>
      </c>
      <c r="M1088">
        <v>1</v>
      </c>
      <c r="N1088">
        <f>_xlfn.IFNA(VLOOKUP(D1088,'[1]male names'!A:E,5,FALSE),0)</f>
        <v>0</v>
      </c>
      <c r="O1088">
        <f>SUMIFS('[1]female names parantheses'!E:E,'[1]female names parantheses'!A:A,[1]Sheet1!D1088)</f>
        <v>0</v>
      </c>
      <c r="P1088">
        <f>_xlfn.IFNA(VLOOKUP(LEFT(K1088,1),[1]top!$M$1:$N$8,2,FALSE),VLOOKUP(C1088,[1]top!$N$10:$P$12,3,FALSE))</f>
        <v>0.19999999999999998</v>
      </c>
      <c r="Q1088">
        <f t="shared" si="16"/>
        <v>0.5</v>
      </c>
    </row>
    <row r="1089" spans="1:17" x14ac:dyDescent="0.35">
      <c r="A1089">
        <v>1088</v>
      </c>
      <c r="C1089">
        <v>1</v>
      </c>
      <c r="D1089" t="s">
        <v>1468</v>
      </c>
      <c r="E1089" t="s">
        <v>18</v>
      </c>
      <c r="F1089">
        <v>6</v>
      </c>
      <c r="G1089">
        <v>0</v>
      </c>
      <c r="H1089">
        <v>2</v>
      </c>
      <c r="I1089">
        <v>16966</v>
      </c>
      <c r="J1089">
        <v>134.5</v>
      </c>
      <c r="K1089" t="s">
        <v>489</v>
      </c>
      <c r="L1089" t="s">
        <v>25</v>
      </c>
      <c r="M1089">
        <v>5</v>
      </c>
      <c r="N1089">
        <f>_xlfn.IFNA(VLOOKUP(D1089,'[1]male names'!A:E,5,FALSE),0)</f>
        <v>0</v>
      </c>
      <c r="O1089">
        <f>SUMIFS('[1]female names parantheses'!E:E,'[1]female names parantheses'!A:A,[1]Sheet1!D1089)</f>
        <v>0</v>
      </c>
      <c r="P1089">
        <f>_xlfn.IFNA(VLOOKUP(LEFT(K1089,1),[1]top!$M$1:$N$8,2,FALSE),VLOOKUP(C1089,[1]top!$N$10:$P$12,3,FALSE))</f>
        <v>0.3</v>
      </c>
      <c r="Q1089">
        <f t="shared" si="16"/>
        <v>0.9</v>
      </c>
    </row>
    <row r="1090" spans="1:17" x14ac:dyDescent="0.35">
      <c r="A1090">
        <v>1089</v>
      </c>
      <c r="C1090">
        <v>3</v>
      </c>
      <c r="D1090" t="s">
        <v>1469</v>
      </c>
      <c r="E1090" t="s">
        <v>22</v>
      </c>
      <c r="F1090">
        <v>18</v>
      </c>
      <c r="G1090">
        <v>0</v>
      </c>
      <c r="H1090">
        <v>0</v>
      </c>
      <c r="I1090">
        <v>347066</v>
      </c>
      <c r="J1090">
        <v>7.7750000000000004</v>
      </c>
      <c r="L1090" t="s">
        <v>20</v>
      </c>
      <c r="M1090">
        <v>1</v>
      </c>
      <c r="N1090">
        <f>_xlfn.IFNA(VLOOKUP(D1090,'[1]male names'!A:E,5,FALSE),0)</f>
        <v>0</v>
      </c>
      <c r="O1090">
        <f>SUMIFS('[1]female names parantheses'!E:E,'[1]female names parantheses'!A:A,[1]Sheet1!D1090)</f>
        <v>0</v>
      </c>
      <c r="P1090">
        <f>_xlfn.IFNA(VLOOKUP(LEFT(K1090,1),[1]top!$M$1:$N$8,2,FALSE),VLOOKUP(C1090,[1]top!$N$10:$P$12,3,FALSE))</f>
        <v>0.19999999999999998</v>
      </c>
      <c r="Q1090">
        <f t="shared" si="16"/>
        <v>0.5</v>
      </c>
    </row>
    <row r="1091" spans="1:17" x14ac:dyDescent="0.35">
      <c r="A1091">
        <v>1090</v>
      </c>
      <c r="C1091">
        <v>2</v>
      </c>
      <c r="D1091" t="s">
        <v>1470</v>
      </c>
      <c r="E1091" t="s">
        <v>18</v>
      </c>
      <c r="F1091">
        <v>23</v>
      </c>
      <c r="G1091">
        <v>0</v>
      </c>
      <c r="H1091">
        <v>0</v>
      </c>
      <c r="I1091" t="s">
        <v>1471</v>
      </c>
      <c r="J1091">
        <v>10.5</v>
      </c>
      <c r="L1091" t="s">
        <v>20</v>
      </c>
      <c r="M1091">
        <v>1</v>
      </c>
      <c r="N1091">
        <f>_xlfn.IFNA(VLOOKUP(D1091,'[1]male names'!A:E,5,FALSE),0)</f>
        <v>0</v>
      </c>
      <c r="O1091">
        <f>SUMIFS('[1]female names parantheses'!E:E,'[1]female names parantheses'!A:A,[1]Sheet1!D1091)</f>
        <v>0</v>
      </c>
      <c r="P1091">
        <f>_xlfn.IFNA(VLOOKUP(LEFT(K1091,1),[1]top!$M$1:$N$8,2,FALSE),VLOOKUP(C1091,[1]top!$N$10:$P$12,3,FALSE))</f>
        <v>0.3</v>
      </c>
      <c r="Q1091">
        <f t="shared" si="16"/>
        <v>0.5</v>
      </c>
    </row>
    <row r="1092" spans="1:17" x14ac:dyDescent="0.35">
      <c r="A1092">
        <v>1091</v>
      </c>
      <c r="C1092">
        <v>3</v>
      </c>
      <c r="D1092" t="s">
        <v>1472</v>
      </c>
      <c r="E1092" t="s">
        <v>22</v>
      </c>
      <c r="G1092">
        <v>0</v>
      </c>
      <c r="H1092">
        <v>0</v>
      </c>
      <c r="I1092">
        <v>65305</v>
      </c>
      <c r="J1092">
        <v>8.1125000000000007</v>
      </c>
      <c r="L1092" t="s">
        <v>20</v>
      </c>
      <c r="M1092">
        <v>1</v>
      </c>
      <c r="N1092">
        <f>_xlfn.IFNA(VLOOKUP(D1092,'[1]male names'!A:E,5,FALSE),0)</f>
        <v>0</v>
      </c>
      <c r="O1092">
        <f>SUMIFS('[1]female names parantheses'!E:E,'[1]female names parantheses'!A:A,[1]Sheet1!D1092)</f>
        <v>0</v>
      </c>
      <c r="P1092">
        <f>_xlfn.IFNA(VLOOKUP(LEFT(K1092,1),[1]top!$M$1:$N$8,2,FALSE),VLOOKUP(C1092,[1]top!$N$10:$P$12,3,FALSE))</f>
        <v>0.19999999999999998</v>
      </c>
      <c r="Q1092">
        <f t="shared" si="16"/>
        <v>0.5</v>
      </c>
    </row>
    <row r="1093" spans="1:17" x14ac:dyDescent="0.35">
      <c r="A1093">
        <v>1092</v>
      </c>
      <c r="C1093">
        <v>3</v>
      </c>
      <c r="D1093" t="s">
        <v>1473</v>
      </c>
      <c r="E1093" t="s">
        <v>22</v>
      </c>
      <c r="G1093">
        <v>0</v>
      </c>
      <c r="H1093">
        <v>0</v>
      </c>
      <c r="I1093">
        <v>36568</v>
      </c>
      <c r="J1093">
        <v>15.5</v>
      </c>
      <c r="L1093" t="s">
        <v>32</v>
      </c>
      <c r="M1093">
        <v>2</v>
      </c>
      <c r="N1093">
        <f>_xlfn.IFNA(VLOOKUP(D1093,'[1]male names'!A:E,5,FALSE),0)</f>
        <v>0</v>
      </c>
      <c r="O1093">
        <f>SUMIFS('[1]female names parantheses'!E:E,'[1]female names parantheses'!A:A,[1]Sheet1!D1093)</f>
        <v>0</v>
      </c>
      <c r="P1093">
        <f>_xlfn.IFNA(VLOOKUP(LEFT(K1093,1),[1]top!$M$1:$N$8,2,FALSE),VLOOKUP(C1093,[1]top!$N$10:$P$12,3,FALSE))</f>
        <v>0.19999999999999998</v>
      </c>
      <c r="Q1093">
        <f t="shared" si="16"/>
        <v>0.5</v>
      </c>
    </row>
    <row r="1094" spans="1:17" x14ac:dyDescent="0.35">
      <c r="A1094">
        <v>1093</v>
      </c>
      <c r="C1094">
        <v>3</v>
      </c>
      <c r="D1094" t="s">
        <v>1474</v>
      </c>
      <c r="E1094" t="s">
        <v>18</v>
      </c>
      <c r="F1094">
        <v>0.33</v>
      </c>
      <c r="G1094">
        <v>0</v>
      </c>
      <c r="H1094">
        <v>2</v>
      </c>
      <c r="I1094">
        <v>347080</v>
      </c>
      <c r="J1094">
        <v>14.4</v>
      </c>
      <c r="L1094" t="s">
        <v>20</v>
      </c>
      <c r="M1094">
        <v>3</v>
      </c>
      <c r="N1094">
        <f>_xlfn.IFNA(VLOOKUP(D1094,'[1]male names'!A:E,5,FALSE),0)</f>
        <v>0</v>
      </c>
      <c r="O1094">
        <f>SUMIFS('[1]female names parantheses'!E:E,'[1]female names parantheses'!A:A,[1]Sheet1!D1094)</f>
        <v>0</v>
      </c>
      <c r="P1094">
        <f>_xlfn.IFNA(VLOOKUP(LEFT(K1094,1),[1]top!$M$1:$N$8,2,FALSE),VLOOKUP(C1094,[1]top!$N$10:$P$12,3,FALSE))</f>
        <v>0.19999999999999998</v>
      </c>
      <c r="Q1094">
        <f t="shared" ref="Q1094:Q1157" si="17">IF(ISBLANK(K1094),0.5,
IF(LEFT(K1094,1)="A",MID(K1094,2,LEN(K1094))/292,
IF(LEFT(K1094,1)="B",MID(K1094,2,LEN(K1094))/275,
IF(LEFT(K1094,1)="C",MID(K1094,2,LEN(K1094))/333,
IF(LEFT(K1094,1)="D",MID(K1094,2,LEN(K1094))/316,
IF(LEFT(K1094,1)="E",0.9,
IF(LEFT(K1094,1)="F",0.9,
IF(LEFT(K1094,1)="G",0.1,0.5
))))))))</f>
        <v>0.5</v>
      </c>
    </row>
    <row r="1095" spans="1:17" x14ac:dyDescent="0.35">
      <c r="A1095">
        <v>1094</v>
      </c>
      <c r="C1095">
        <v>1</v>
      </c>
      <c r="D1095" t="s">
        <v>1475</v>
      </c>
      <c r="E1095" t="s">
        <v>18</v>
      </c>
      <c r="F1095">
        <v>47</v>
      </c>
      <c r="G1095">
        <v>1</v>
      </c>
      <c r="H1095">
        <v>0</v>
      </c>
      <c r="I1095" t="s">
        <v>570</v>
      </c>
      <c r="J1095">
        <v>227.52500000000001</v>
      </c>
      <c r="K1095" s="1" t="s">
        <v>988</v>
      </c>
      <c r="L1095" t="s">
        <v>25</v>
      </c>
      <c r="M1095">
        <v>5</v>
      </c>
      <c r="N1095">
        <f>_xlfn.IFNA(VLOOKUP(D1095,'[1]male names'!A:E,5,FALSE),0)</f>
        <v>1</v>
      </c>
      <c r="O1095">
        <f>SUMIFS('[1]female names parantheses'!E:E,'[1]female names parantheses'!A:A,[1]Sheet1!D1095)</f>
        <v>0</v>
      </c>
      <c r="P1095">
        <f>_xlfn.IFNA(VLOOKUP(LEFT(K1095,1),[1]top!$M$1:$N$8,2,FALSE),VLOOKUP(C1095,[1]top!$N$10:$P$12,3,FALSE))</f>
        <v>0.5</v>
      </c>
      <c r="Q1095" s="1">
        <f>62/333</f>
        <v>0.18618618618618618</v>
      </c>
    </row>
    <row r="1096" spans="1:17" x14ac:dyDescent="0.35">
      <c r="A1096">
        <v>1095</v>
      </c>
      <c r="C1096">
        <v>2</v>
      </c>
      <c r="D1096" t="s">
        <v>1476</v>
      </c>
      <c r="E1096" t="s">
        <v>22</v>
      </c>
      <c r="F1096">
        <v>8</v>
      </c>
      <c r="G1096">
        <v>1</v>
      </c>
      <c r="H1096">
        <v>1</v>
      </c>
      <c r="I1096">
        <v>26360</v>
      </c>
      <c r="J1096">
        <v>26</v>
      </c>
      <c r="L1096" t="s">
        <v>20</v>
      </c>
      <c r="M1096">
        <v>3</v>
      </c>
      <c r="N1096">
        <f>_xlfn.IFNA(VLOOKUP(D1096,'[1]male names'!A:E,5,FALSE),0)</f>
        <v>0</v>
      </c>
      <c r="O1096">
        <f>SUMIFS('[1]female names parantheses'!E:E,'[1]female names parantheses'!A:A,[1]Sheet1!D1096)</f>
        <v>0</v>
      </c>
      <c r="P1096">
        <f>_xlfn.IFNA(VLOOKUP(LEFT(K1096,1),[1]top!$M$1:$N$8,2,FALSE),VLOOKUP(C1096,[1]top!$N$10:$P$12,3,FALSE))</f>
        <v>0.3</v>
      </c>
      <c r="Q1096">
        <f t="shared" si="17"/>
        <v>0.5</v>
      </c>
    </row>
    <row r="1097" spans="1:17" x14ac:dyDescent="0.35">
      <c r="A1097">
        <v>1096</v>
      </c>
      <c r="C1097">
        <v>2</v>
      </c>
      <c r="D1097" t="s">
        <v>1477</v>
      </c>
      <c r="E1097" t="s">
        <v>18</v>
      </c>
      <c r="F1097">
        <v>25</v>
      </c>
      <c r="G1097">
        <v>0</v>
      </c>
      <c r="H1097">
        <v>0</v>
      </c>
      <c r="I1097" t="s">
        <v>1478</v>
      </c>
      <c r="J1097">
        <v>10.5</v>
      </c>
      <c r="L1097" t="s">
        <v>20</v>
      </c>
      <c r="M1097">
        <v>1</v>
      </c>
      <c r="N1097">
        <f>_xlfn.IFNA(VLOOKUP(D1097,'[1]male names'!A:E,5,FALSE),0)</f>
        <v>0</v>
      </c>
      <c r="O1097">
        <f>SUMIFS('[1]female names parantheses'!E:E,'[1]female names parantheses'!A:A,[1]Sheet1!D1097)</f>
        <v>0</v>
      </c>
      <c r="P1097">
        <f>_xlfn.IFNA(VLOOKUP(LEFT(K1097,1),[1]top!$M$1:$N$8,2,FALSE),VLOOKUP(C1097,[1]top!$N$10:$P$12,3,FALSE))</f>
        <v>0.3</v>
      </c>
      <c r="Q1097">
        <f t="shared" si="17"/>
        <v>0.5</v>
      </c>
    </row>
    <row r="1098" spans="1:17" x14ac:dyDescent="0.35">
      <c r="A1098">
        <v>1097</v>
      </c>
      <c r="C1098">
        <v>1</v>
      </c>
      <c r="D1098" t="s">
        <v>1479</v>
      </c>
      <c r="E1098" t="s">
        <v>18</v>
      </c>
      <c r="G1098">
        <v>0</v>
      </c>
      <c r="H1098">
        <v>0</v>
      </c>
      <c r="I1098" t="s">
        <v>1480</v>
      </c>
      <c r="J1098">
        <v>25.741700000000002</v>
      </c>
      <c r="L1098" t="s">
        <v>25</v>
      </c>
      <c r="M1098">
        <v>1</v>
      </c>
      <c r="N1098">
        <f>_xlfn.IFNA(VLOOKUP(D1098,'[1]male names'!A:E,5,FALSE),0)</f>
        <v>0</v>
      </c>
      <c r="O1098">
        <f>SUMIFS('[1]female names parantheses'!E:E,'[1]female names parantheses'!A:A,[1]Sheet1!D1098)</f>
        <v>0</v>
      </c>
      <c r="P1098">
        <f>_xlfn.IFNA(VLOOKUP(LEFT(K1098,1),[1]top!$M$1:$N$8,2,FALSE),VLOOKUP(C1098,[1]top!$N$10:$P$12,3,FALSE))</f>
        <v>0.49999999999999989</v>
      </c>
      <c r="Q1098">
        <f t="shared" si="17"/>
        <v>0.5</v>
      </c>
    </row>
    <row r="1099" spans="1:17" x14ac:dyDescent="0.35">
      <c r="A1099">
        <v>1098</v>
      </c>
      <c r="C1099">
        <v>3</v>
      </c>
      <c r="D1099" t="s">
        <v>1481</v>
      </c>
      <c r="E1099" t="s">
        <v>22</v>
      </c>
      <c r="F1099">
        <v>35</v>
      </c>
      <c r="G1099">
        <v>0</v>
      </c>
      <c r="H1099">
        <v>0</v>
      </c>
      <c r="I1099">
        <v>9232</v>
      </c>
      <c r="J1099">
        <v>7.75</v>
      </c>
      <c r="L1099" t="s">
        <v>32</v>
      </c>
      <c r="M1099">
        <v>1</v>
      </c>
      <c r="N1099">
        <f>_xlfn.IFNA(VLOOKUP(D1099,'[1]male names'!A:E,5,FALSE),0)</f>
        <v>0</v>
      </c>
      <c r="O1099">
        <f>SUMIFS('[1]female names parantheses'!E:E,'[1]female names parantheses'!A:A,[1]Sheet1!D1099)</f>
        <v>0</v>
      </c>
      <c r="P1099">
        <f>_xlfn.IFNA(VLOOKUP(LEFT(K1099,1),[1]top!$M$1:$N$8,2,FALSE),VLOOKUP(C1099,[1]top!$N$10:$P$12,3,FALSE))</f>
        <v>0.19999999999999998</v>
      </c>
      <c r="Q1099">
        <f t="shared" si="17"/>
        <v>0.5</v>
      </c>
    </row>
    <row r="1100" spans="1:17" x14ac:dyDescent="0.35">
      <c r="A1100">
        <v>1099</v>
      </c>
      <c r="C1100">
        <v>2</v>
      </c>
      <c r="D1100" t="s">
        <v>1482</v>
      </c>
      <c r="E1100" t="s">
        <v>18</v>
      </c>
      <c r="F1100">
        <v>24</v>
      </c>
      <c r="G1100">
        <v>0</v>
      </c>
      <c r="H1100">
        <v>0</v>
      </c>
      <c r="I1100">
        <v>28034</v>
      </c>
      <c r="J1100">
        <v>10.5</v>
      </c>
      <c r="L1100" t="s">
        <v>20</v>
      </c>
      <c r="M1100">
        <v>1</v>
      </c>
      <c r="N1100">
        <f>_xlfn.IFNA(VLOOKUP(D1100,'[1]male names'!A:E,5,FALSE),0)</f>
        <v>0</v>
      </c>
      <c r="O1100">
        <f>SUMIFS('[1]female names parantheses'!E:E,'[1]female names parantheses'!A:A,[1]Sheet1!D1100)</f>
        <v>0</v>
      </c>
      <c r="P1100">
        <f>_xlfn.IFNA(VLOOKUP(LEFT(K1100,1),[1]top!$M$1:$N$8,2,FALSE),VLOOKUP(C1100,[1]top!$N$10:$P$12,3,FALSE))</f>
        <v>0.3</v>
      </c>
      <c r="Q1100">
        <f t="shared" si="17"/>
        <v>0.5</v>
      </c>
    </row>
    <row r="1101" spans="1:17" x14ac:dyDescent="0.35">
      <c r="A1101">
        <v>1100</v>
      </c>
      <c r="C1101">
        <v>1</v>
      </c>
      <c r="D1101" t="s">
        <v>1483</v>
      </c>
      <c r="E1101" t="s">
        <v>22</v>
      </c>
      <c r="F1101">
        <v>33</v>
      </c>
      <c r="G1101">
        <v>0</v>
      </c>
      <c r="H1101">
        <v>0</v>
      </c>
      <c r="I1101" t="s">
        <v>1484</v>
      </c>
      <c r="J1101">
        <v>27.720800000000001</v>
      </c>
      <c r="K1101" t="s">
        <v>1485</v>
      </c>
      <c r="L1101" t="s">
        <v>25</v>
      </c>
      <c r="M1101">
        <v>1</v>
      </c>
      <c r="N1101">
        <f>_xlfn.IFNA(VLOOKUP(D1101,'[1]male names'!A:E,5,FALSE),0)</f>
        <v>0</v>
      </c>
      <c r="O1101">
        <f>SUMIFS('[1]female names parantheses'!E:E,'[1]female names parantheses'!A:A,[1]Sheet1!D1101)</f>
        <v>0</v>
      </c>
      <c r="P1101">
        <f>_xlfn.IFNA(VLOOKUP(LEFT(K1101,1),[1]top!$M$1:$N$8,2,FALSE),VLOOKUP(C1101,[1]top!$N$10:$P$12,3,FALSE))</f>
        <v>0.7</v>
      </c>
      <c r="Q1101">
        <f t="shared" si="17"/>
        <v>3.7671232876712327E-2</v>
      </c>
    </row>
    <row r="1102" spans="1:17" x14ac:dyDescent="0.35">
      <c r="A1102">
        <v>1101</v>
      </c>
      <c r="C1102">
        <v>3</v>
      </c>
      <c r="D1102" t="s">
        <v>1486</v>
      </c>
      <c r="E1102" t="s">
        <v>18</v>
      </c>
      <c r="F1102">
        <v>25</v>
      </c>
      <c r="G1102">
        <v>0</v>
      </c>
      <c r="H1102">
        <v>0</v>
      </c>
      <c r="I1102">
        <v>349250</v>
      </c>
      <c r="J1102">
        <v>7.8958000000000004</v>
      </c>
      <c r="L1102" t="s">
        <v>20</v>
      </c>
      <c r="M1102">
        <v>1</v>
      </c>
      <c r="N1102">
        <f>_xlfn.IFNA(VLOOKUP(D1102,'[1]male names'!A:E,5,FALSE),0)</f>
        <v>0</v>
      </c>
      <c r="O1102">
        <f>SUMIFS('[1]female names parantheses'!E:E,'[1]female names parantheses'!A:A,[1]Sheet1!D1102)</f>
        <v>0</v>
      </c>
      <c r="P1102">
        <f>_xlfn.IFNA(VLOOKUP(LEFT(K1102,1),[1]top!$M$1:$N$8,2,FALSE),VLOOKUP(C1102,[1]top!$N$10:$P$12,3,FALSE))</f>
        <v>0.19999999999999998</v>
      </c>
      <c r="Q1102">
        <f t="shared" si="17"/>
        <v>0.5</v>
      </c>
    </row>
    <row r="1103" spans="1:17" x14ac:dyDescent="0.35">
      <c r="A1103">
        <v>1102</v>
      </c>
      <c r="C1103">
        <v>3</v>
      </c>
      <c r="D1103" t="s">
        <v>1487</v>
      </c>
      <c r="E1103" t="s">
        <v>18</v>
      </c>
      <c r="F1103">
        <v>32</v>
      </c>
      <c r="G1103">
        <v>0</v>
      </c>
      <c r="H1103">
        <v>0</v>
      </c>
      <c r="I1103" t="s">
        <v>736</v>
      </c>
      <c r="J1103">
        <v>22.524999999999999</v>
      </c>
      <c r="L1103" t="s">
        <v>20</v>
      </c>
      <c r="M1103">
        <v>3</v>
      </c>
      <c r="N1103">
        <f>_xlfn.IFNA(VLOOKUP(D1103,'[1]male names'!A:E,5,FALSE),0)</f>
        <v>0</v>
      </c>
      <c r="O1103">
        <f>SUMIFS('[1]female names parantheses'!E:E,'[1]female names parantheses'!A:A,[1]Sheet1!D1103)</f>
        <v>0</v>
      </c>
      <c r="P1103">
        <f>_xlfn.IFNA(VLOOKUP(LEFT(K1103,1),[1]top!$M$1:$N$8,2,FALSE),VLOOKUP(C1103,[1]top!$N$10:$P$12,3,FALSE))</f>
        <v>0.19999999999999998</v>
      </c>
      <c r="Q1103">
        <f t="shared" si="17"/>
        <v>0.5</v>
      </c>
    </row>
    <row r="1104" spans="1:17" x14ac:dyDescent="0.35">
      <c r="A1104">
        <v>1103</v>
      </c>
      <c r="C1104">
        <v>3</v>
      </c>
      <c r="D1104" t="s">
        <v>1488</v>
      </c>
      <c r="E1104" t="s">
        <v>18</v>
      </c>
      <c r="G1104">
        <v>0</v>
      </c>
      <c r="H1104">
        <v>0</v>
      </c>
      <c r="I1104" t="s">
        <v>1489</v>
      </c>
      <c r="J1104">
        <v>7.05</v>
      </c>
      <c r="L1104" t="s">
        <v>20</v>
      </c>
      <c r="M1104">
        <v>1</v>
      </c>
      <c r="N1104">
        <f>_xlfn.IFNA(VLOOKUP(D1104,'[1]male names'!A:E,5,FALSE),0)</f>
        <v>0</v>
      </c>
      <c r="O1104">
        <f>SUMIFS('[1]female names parantheses'!E:E,'[1]female names parantheses'!A:A,[1]Sheet1!D1104)</f>
        <v>0</v>
      </c>
      <c r="P1104">
        <f>_xlfn.IFNA(VLOOKUP(LEFT(K1104,1),[1]top!$M$1:$N$8,2,FALSE),VLOOKUP(C1104,[1]top!$N$10:$P$12,3,FALSE))</f>
        <v>0.19999999999999998</v>
      </c>
      <c r="Q1104">
        <f t="shared" si="17"/>
        <v>0.5</v>
      </c>
    </row>
    <row r="1105" spans="1:17" x14ac:dyDescent="0.35">
      <c r="A1105">
        <v>1104</v>
      </c>
      <c r="C1105">
        <v>2</v>
      </c>
      <c r="D1105" t="s">
        <v>1490</v>
      </c>
      <c r="E1105" t="s">
        <v>18</v>
      </c>
      <c r="F1105">
        <v>17</v>
      </c>
      <c r="G1105">
        <v>0</v>
      </c>
      <c r="H1105">
        <v>0</v>
      </c>
      <c r="I1105" t="s">
        <v>131</v>
      </c>
      <c r="J1105">
        <v>73.5</v>
      </c>
      <c r="L1105" t="s">
        <v>20</v>
      </c>
      <c r="M1105">
        <v>7</v>
      </c>
      <c r="N1105">
        <f>_xlfn.IFNA(VLOOKUP(D1105,'[1]male names'!A:E,5,FALSE),0)</f>
        <v>0</v>
      </c>
      <c r="O1105">
        <f>SUMIFS('[1]female names parantheses'!E:E,'[1]female names parantheses'!A:A,[1]Sheet1!D1105)</f>
        <v>0</v>
      </c>
      <c r="P1105">
        <f>_xlfn.IFNA(VLOOKUP(LEFT(K1105,1),[1]top!$M$1:$N$8,2,FALSE),VLOOKUP(C1105,[1]top!$N$10:$P$12,3,FALSE))</f>
        <v>0.3</v>
      </c>
      <c r="Q1105">
        <f t="shared" si="17"/>
        <v>0.5</v>
      </c>
    </row>
    <row r="1106" spans="1:17" x14ac:dyDescent="0.35">
      <c r="A1106">
        <v>1105</v>
      </c>
      <c r="C1106">
        <v>2</v>
      </c>
      <c r="D1106" t="s">
        <v>1491</v>
      </c>
      <c r="E1106" t="s">
        <v>22</v>
      </c>
      <c r="F1106">
        <v>60</v>
      </c>
      <c r="G1106">
        <v>1</v>
      </c>
      <c r="H1106">
        <v>0</v>
      </c>
      <c r="I1106">
        <v>24065</v>
      </c>
      <c r="J1106">
        <v>26</v>
      </c>
      <c r="L1106" t="s">
        <v>20</v>
      </c>
      <c r="M1106">
        <v>2</v>
      </c>
      <c r="N1106">
        <f>_xlfn.IFNA(VLOOKUP(D1106,'[1]male names'!A:E,5,FALSE),0)</f>
        <v>0</v>
      </c>
      <c r="O1106">
        <f>SUMIFS('[1]female names parantheses'!E:E,'[1]female names parantheses'!A:A,[1]Sheet1!D1106)</f>
        <v>1</v>
      </c>
      <c r="P1106">
        <f>_xlfn.IFNA(VLOOKUP(LEFT(K1106,1),[1]top!$M$1:$N$8,2,FALSE),VLOOKUP(C1106,[1]top!$N$10:$P$12,3,FALSE))</f>
        <v>0.3</v>
      </c>
      <c r="Q1106">
        <f t="shared" si="17"/>
        <v>0.5</v>
      </c>
    </row>
    <row r="1107" spans="1:17" x14ac:dyDescent="0.35">
      <c r="A1107">
        <v>1106</v>
      </c>
      <c r="C1107">
        <v>3</v>
      </c>
      <c r="D1107" t="s">
        <v>1492</v>
      </c>
      <c r="E1107" t="s">
        <v>22</v>
      </c>
      <c r="F1107">
        <v>38</v>
      </c>
      <c r="G1107">
        <v>4</v>
      </c>
      <c r="H1107">
        <v>2</v>
      </c>
      <c r="I1107">
        <v>347091</v>
      </c>
      <c r="J1107">
        <v>7.7750000000000004</v>
      </c>
      <c r="L1107" t="s">
        <v>20</v>
      </c>
      <c r="M1107">
        <v>1</v>
      </c>
      <c r="N1107">
        <f>_xlfn.IFNA(VLOOKUP(D1107,'[1]male names'!A:E,5,FALSE),0)</f>
        <v>0</v>
      </c>
      <c r="O1107">
        <f>SUMIFS('[1]female names parantheses'!E:E,'[1]female names parantheses'!A:A,[1]Sheet1!D1107)</f>
        <v>0</v>
      </c>
      <c r="P1107">
        <f>_xlfn.IFNA(VLOOKUP(LEFT(K1107,1),[1]top!$M$1:$N$8,2,FALSE),VLOOKUP(C1107,[1]top!$N$10:$P$12,3,FALSE))</f>
        <v>0.19999999999999998</v>
      </c>
      <c r="Q1107">
        <f t="shared" si="17"/>
        <v>0.5</v>
      </c>
    </row>
    <row r="1108" spans="1:17" x14ac:dyDescent="0.35">
      <c r="A1108">
        <v>1107</v>
      </c>
      <c r="C1108">
        <v>1</v>
      </c>
      <c r="D1108" t="s">
        <v>1493</v>
      </c>
      <c r="E1108" t="s">
        <v>18</v>
      </c>
      <c r="F1108">
        <v>42</v>
      </c>
      <c r="G1108">
        <v>0</v>
      </c>
      <c r="H1108">
        <v>0</v>
      </c>
      <c r="I1108">
        <v>113038</v>
      </c>
      <c r="J1108">
        <v>42.5</v>
      </c>
      <c r="K1108" t="s">
        <v>1494</v>
      </c>
      <c r="L1108" t="s">
        <v>20</v>
      </c>
      <c r="M1108">
        <v>1</v>
      </c>
      <c r="N1108">
        <f>_xlfn.IFNA(VLOOKUP(D1108,'[1]male names'!A:E,5,FALSE),0)</f>
        <v>0</v>
      </c>
      <c r="O1108">
        <f>SUMIFS('[1]female names parantheses'!E:E,'[1]female names parantheses'!A:A,[1]Sheet1!D1108)</f>
        <v>0</v>
      </c>
      <c r="P1108">
        <f>_xlfn.IFNA(VLOOKUP(LEFT(K1108,1),[1]top!$M$1:$N$8,2,FALSE),VLOOKUP(C1108,[1]top!$N$10:$P$12,3,FALSE))</f>
        <v>0.6</v>
      </c>
      <c r="Q1108">
        <f t="shared" si="17"/>
        <v>0.04</v>
      </c>
    </row>
    <row r="1109" spans="1:17" x14ac:dyDescent="0.35">
      <c r="A1109">
        <v>1108</v>
      </c>
      <c r="C1109">
        <v>3</v>
      </c>
      <c r="D1109" t="s">
        <v>1495</v>
      </c>
      <c r="E1109" t="s">
        <v>22</v>
      </c>
      <c r="G1109">
        <v>0</v>
      </c>
      <c r="H1109">
        <v>0</v>
      </c>
      <c r="I1109">
        <v>330924</v>
      </c>
      <c r="J1109">
        <v>7.8792</v>
      </c>
      <c r="L1109" t="s">
        <v>32</v>
      </c>
      <c r="M1109">
        <v>1</v>
      </c>
      <c r="N1109">
        <f>_xlfn.IFNA(VLOOKUP(D1109,'[1]male names'!A:E,5,FALSE),0)</f>
        <v>0</v>
      </c>
      <c r="O1109">
        <f>SUMIFS('[1]female names parantheses'!E:E,'[1]female names parantheses'!A:A,[1]Sheet1!D1109)</f>
        <v>0</v>
      </c>
      <c r="P1109">
        <f>_xlfn.IFNA(VLOOKUP(LEFT(K1109,1),[1]top!$M$1:$N$8,2,FALSE),VLOOKUP(C1109,[1]top!$N$10:$P$12,3,FALSE))</f>
        <v>0.19999999999999998</v>
      </c>
      <c r="Q1109">
        <f t="shared" si="17"/>
        <v>0.5</v>
      </c>
    </row>
    <row r="1110" spans="1:17" x14ac:dyDescent="0.35">
      <c r="A1110">
        <v>1109</v>
      </c>
      <c r="C1110">
        <v>1</v>
      </c>
      <c r="D1110" t="s">
        <v>1496</v>
      </c>
      <c r="E1110" t="s">
        <v>18</v>
      </c>
      <c r="F1110">
        <v>57</v>
      </c>
      <c r="G1110">
        <v>1</v>
      </c>
      <c r="H1110">
        <v>1</v>
      </c>
      <c r="I1110">
        <v>36928</v>
      </c>
      <c r="J1110">
        <v>164.86670000000001</v>
      </c>
      <c r="L1110" t="s">
        <v>20</v>
      </c>
      <c r="M1110">
        <v>4</v>
      </c>
      <c r="N1110">
        <f>_xlfn.IFNA(VLOOKUP(D1110,'[1]male names'!A:E,5,FALSE),0)</f>
        <v>1</v>
      </c>
      <c r="O1110">
        <f>SUMIFS('[1]female names parantheses'!E:E,'[1]female names parantheses'!A:A,[1]Sheet1!D1110)</f>
        <v>0</v>
      </c>
      <c r="P1110">
        <f>_xlfn.IFNA(VLOOKUP(LEFT(K1110,1),[1]top!$M$1:$N$8,2,FALSE),VLOOKUP(C1110,[1]top!$N$10:$P$12,3,FALSE))</f>
        <v>0.49999999999999989</v>
      </c>
      <c r="Q1110">
        <f t="shared" si="17"/>
        <v>0.5</v>
      </c>
    </row>
    <row r="1111" spans="1:17" x14ac:dyDescent="0.35">
      <c r="A1111">
        <v>1110</v>
      </c>
      <c r="C1111">
        <v>1</v>
      </c>
      <c r="D1111" t="s">
        <v>1497</v>
      </c>
      <c r="E1111" t="s">
        <v>22</v>
      </c>
      <c r="F1111">
        <v>50</v>
      </c>
      <c r="G1111">
        <v>1</v>
      </c>
      <c r="H1111">
        <v>1</v>
      </c>
      <c r="I1111">
        <v>113503</v>
      </c>
      <c r="J1111">
        <v>211.5</v>
      </c>
      <c r="K1111" t="s">
        <v>1498</v>
      </c>
      <c r="L1111" t="s">
        <v>25</v>
      </c>
      <c r="M1111">
        <v>5</v>
      </c>
      <c r="N1111">
        <f>_xlfn.IFNA(VLOOKUP(D1111,'[1]male names'!A:E,5,FALSE),0)</f>
        <v>0</v>
      </c>
      <c r="O1111">
        <f>SUMIFS('[1]female names parantheses'!E:E,'[1]female names parantheses'!A:A,[1]Sheet1!D1111)</f>
        <v>1</v>
      </c>
      <c r="P1111">
        <f>_xlfn.IFNA(VLOOKUP(LEFT(K1111,1),[1]top!$M$1:$N$8,2,FALSE),VLOOKUP(C1111,[1]top!$N$10:$P$12,3,FALSE))</f>
        <v>0.5</v>
      </c>
      <c r="Q1111">
        <f t="shared" si="17"/>
        <v>0.24024024024024024</v>
      </c>
    </row>
    <row r="1112" spans="1:17" x14ac:dyDescent="0.35">
      <c r="A1112">
        <v>1111</v>
      </c>
      <c r="C1112">
        <v>3</v>
      </c>
      <c r="D1112" t="s">
        <v>1499</v>
      </c>
      <c r="E1112" t="s">
        <v>18</v>
      </c>
      <c r="G1112">
        <v>0</v>
      </c>
      <c r="H1112">
        <v>0</v>
      </c>
      <c r="I1112">
        <v>32302</v>
      </c>
      <c r="J1112">
        <v>8.0500000000000007</v>
      </c>
      <c r="L1112" t="s">
        <v>20</v>
      </c>
      <c r="M1112">
        <v>1</v>
      </c>
      <c r="N1112">
        <f>_xlfn.IFNA(VLOOKUP(D1112,'[1]male names'!A:E,5,FALSE),0)</f>
        <v>0</v>
      </c>
      <c r="O1112">
        <f>SUMIFS('[1]female names parantheses'!E:E,'[1]female names parantheses'!A:A,[1]Sheet1!D1112)</f>
        <v>0</v>
      </c>
      <c r="P1112">
        <f>_xlfn.IFNA(VLOOKUP(LEFT(K1112,1),[1]top!$M$1:$N$8,2,FALSE),VLOOKUP(C1112,[1]top!$N$10:$P$12,3,FALSE))</f>
        <v>0.19999999999999998</v>
      </c>
      <c r="Q1112">
        <f t="shared" si="17"/>
        <v>0.5</v>
      </c>
    </row>
    <row r="1113" spans="1:17" x14ac:dyDescent="0.35">
      <c r="A1113">
        <v>1112</v>
      </c>
      <c r="C1113">
        <v>2</v>
      </c>
      <c r="D1113" t="s">
        <v>1500</v>
      </c>
      <c r="E1113" t="s">
        <v>22</v>
      </c>
      <c r="F1113">
        <v>30</v>
      </c>
      <c r="G1113">
        <v>1</v>
      </c>
      <c r="H1113">
        <v>0</v>
      </c>
      <c r="I1113" t="s">
        <v>1501</v>
      </c>
      <c r="J1113">
        <v>13.8583</v>
      </c>
      <c r="L1113" t="s">
        <v>25</v>
      </c>
      <c r="M1113">
        <v>1</v>
      </c>
      <c r="N1113">
        <f>_xlfn.IFNA(VLOOKUP(D1113,'[1]male names'!A:E,5,FALSE),0)</f>
        <v>0</v>
      </c>
      <c r="O1113">
        <f>SUMIFS('[1]female names parantheses'!E:E,'[1]female names parantheses'!A:A,[1]Sheet1!D1113)</f>
        <v>0</v>
      </c>
      <c r="P1113">
        <f>_xlfn.IFNA(VLOOKUP(LEFT(K1113,1),[1]top!$M$1:$N$8,2,FALSE),VLOOKUP(C1113,[1]top!$N$10:$P$12,3,FALSE))</f>
        <v>0.3</v>
      </c>
      <c r="Q1113">
        <f t="shared" si="17"/>
        <v>0.5</v>
      </c>
    </row>
    <row r="1114" spans="1:17" x14ac:dyDescent="0.35">
      <c r="A1114">
        <v>1113</v>
      </c>
      <c r="C1114">
        <v>3</v>
      </c>
      <c r="D1114" t="s">
        <v>1502</v>
      </c>
      <c r="E1114" t="s">
        <v>18</v>
      </c>
      <c r="F1114">
        <v>21</v>
      </c>
      <c r="G1114">
        <v>0</v>
      </c>
      <c r="H1114">
        <v>0</v>
      </c>
      <c r="I1114">
        <v>342684</v>
      </c>
      <c r="J1114">
        <v>8.0500000000000007</v>
      </c>
      <c r="L1114" t="s">
        <v>20</v>
      </c>
      <c r="M1114">
        <v>1</v>
      </c>
      <c r="N1114">
        <f>_xlfn.IFNA(VLOOKUP(D1114,'[1]male names'!A:E,5,FALSE),0)</f>
        <v>0</v>
      </c>
      <c r="O1114">
        <f>SUMIFS('[1]female names parantheses'!E:E,'[1]female names parantheses'!A:A,[1]Sheet1!D1114)</f>
        <v>0</v>
      </c>
      <c r="P1114">
        <f>_xlfn.IFNA(VLOOKUP(LEFT(K1114,1),[1]top!$M$1:$N$8,2,FALSE),VLOOKUP(C1114,[1]top!$N$10:$P$12,3,FALSE))</f>
        <v>0.19999999999999998</v>
      </c>
      <c r="Q1114">
        <f t="shared" si="17"/>
        <v>0.5</v>
      </c>
    </row>
    <row r="1115" spans="1:17" x14ac:dyDescent="0.35">
      <c r="A1115">
        <v>1114</v>
      </c>
      <c r="C1115">
        <v>2</v>
      </c>
      <c r="D1115" t="s">
        <v>1503</v>
      </c>
      <c r="E1115" t="s">
        <v>22</v>
      </c>
      <c r="F1115">
        <v>22</v>
      </c>
      <c r="G1115">
        <v>0</v>
      </c>
      <c r="H1115">
        <v>0</v>
      </c>
      <c r="I1115" t="s">
        <v>1504</v>
      </c>
      <c r="J1115">
        <v>10.5</v>
      </c>
      <c r="K1115" t="s">
        <v>122</v>
      </c>
      <c r="L1115" t="s">
        <v>20</v>
      </c>
      <c r="M1115">
        <v>1</v>
      </c>
      <c r="N1115">
        <f>_xlfn.IFNA(VLOOKUP(D1115,'[1]male names'!A:E,5,FALSE),0)</f>
        <v>0</v>
      </c>
      <c r="O1115">
        <f>SUMIFS('[1]female names parantheses'!E:E,'[1]female names parantheses'!A:A,[1]Sheet1!D1115)</f>
        <v>1</v>
      </c>
      <c r="P1115">
        <f>_xlfn.IFNA(VLOOKUP(LEFT(K1115,1),[1]top!$M$1:$N$8,2,FALSE),VLOOKUP(C1115,[1]top!$N$10:$P$12,3,FALSE))</f>
        <v>0.2</v>
      </c>
      <c r="Q1115">
        <f t="shared" si="17"/>
        <v>0.9</v>
      </c>
    </row>
    <row r="1116" spans="1:17" x14ac:dyDescent="0.35">
      <c r="A1116">
        <v>1115</v>
      </c>
      <c r="C1116">
        <v>3</v>
      </c>
      <c r="D1116" t="s">
        <v>1505</v>
      </c>
      <c r="E1116" t="s">
        <v>18</v>
      </c>
      <c r="F1116">
        <v>21</v>
      </c>
      <c r="G1116">
        <v>0</v>
      </c>
      <c r="H1116">
        <v>0</v>
      </c>
      <c r="I1116">
        <v>350053</v>
      </c>
      <c r="J1116">
        <v>7.7957999999999998</v>
      </c>
      <c r="L1116" t="s">
        <v>20</v>
      </c>
      <c r="M1116">
        <v>1</v>
      </c>
      <c r="N1116">
        <f>_xlfn.IFNA(VLOOKUP(D1116,'[1]male names'!A:E,5,FALSE),0)</f>
        <v>0</v>
      </c>
      <c r="O1116">
        <f>SUMIFS('[1]female names parantheses'!E:E,'[1]female names parantheses'!A:A,[1]Sheet1!D1116)</f>
        <v>0</v>
      </c>
      <c r="P1116">
        <f>_xlfn.IFNA(VLOOKUP(LEFT(K1116,1),[1]top!$M$1:$N$8,2,FALSE),VLOOKUP(C1116,[1]top!$N$10:$P$12,3,FALSE))</f>
        <v>0.19999999999999998</v>
      </c>
      <c r="Q1116">
        <f t="shared" si="17"/>
        <v>0.5</v>
      </c>
    </row>
    <row r="1117" spans="1:17" x14ac:dyDescent="0.35">
      <c r="A1117">
        <v>1116</v>
      </c>
      <c r="C1117">
        <v>1</v>
      </c>
      <c r="D1117" t="s">
        <v>1506</v>
      </c>
      <c r="E1117" t="s">
        <v>22</v>
      </c>
      <c r="F1117">
        <v>53</v>
      </c>
      <c r="G1117">
        <v>0</v>
      </c>
      <c r="H1117">
        <v>0</v>
      </c>
      <c r="I1117" t="s">
        <v>1507</v>
      </c>
      <c r="J1117">
        <v>27.445799999999998</v>
      </c>
      <c r="L1117" t="s">
        <v>25</v>
      </c>
      <c r="M1117">
        <v>1</v>
      </c>
      <c r="N1117">
        <f>_xlfn.IFNA(VLOOKUP(D1117,'[1]male names'!A:E,5,FALSE),0)</f>
        <v>0</v>
      </c>
      <c r="O1117">
        <f>SUMIFS('[1]female names parantheses'!E:E,'[1]female names parantheses'!A:A,[1]Sheet1!D1117)</f>
        <v>0</v>
      </c>
      <c r="P1117">
        <f>_xlfn.IFNA(VLOOKUP(LEFT(K1117,1),[1]top!$M$1:$N$8,2,FALSE),VLOOKUP(C1117,[1]top!$N$10:$P$12,3,FALSE))</f>
        <v>0.49999999999999989</v>
      </c>
      <c r="Q1117">
        <f t="shared" si="17"/>
        <v>0.5</v>
      </c>
    </row>
    <row r="1118" spans="1:17" x14ac:dyDescent="0.35">
      <c r="A1118">
        <v>1117</v>
      </c>
      <c r="C1118">
        <v>3</v>
      </c>
      <c r="D1118" t="s">
        <v>1508</v>
      </c>
      <c r="E1118" t="s">
        <v>22</v>
      </c>
      <c r="G1118">
        <v>0</v>
      </c>
      <c r="H1118">
        <v>2</v>
      </c>
      <c r="I1118">
        <v>2661</v>
      </c>
      <c r="J1118">
        <v>15.245799999999999</v>
      </c>
      <c r="L1118" t="s">
        <v>25</v>
      </c>
      <c r="M1118">
        <v>3</v>
      </c>
      <c r="N1118">
        <f>_xlfn.IFNA(VLOOKUP(D1118,'[1]male names'!A:E,5,FALSE),0)</f>
        <v>0</v>
      </c>
      <c r="O1118">
        <f>SUMIFS('[1]female names parantheses'!E:E,'[1]female names parantheses'!A:A,[1]Sheet1!D1118)</f>
        <v>0</v>
      </c>
      <c r="P1118">
        <f>_xlfn.IFNA(VLOOKUP(LEFT(K1118,1),[1]top!$M$1:$N$8,2,FALSE),VLOOKUP(C1118,[1]top!$N$10:$P$12,3,FALSE))</f>
        <v>0.19999999999999998</v>
      </c>
      <c r="Q1118">
        <f t="shared" si="17"/>
        <v>0.5</v>
      </c>
    </row>
    <row r="1119" spans="1:17" x14ac:dyDescent="0.35">
      <c r="A1119">
        <v>1118</v>
      </c>
      <c r="C1119">
        <v>3</v>
      </c>
      <c r="D1119" t="s">
        <v>1509</v>
      </c>
      <c r="E1119" t="s">
        <v>18</v>
      </c>
      <c r="F1119">
        <v>23</v>
      </c>
      <c r="G1119">
        <v>0</v>
      </c>
      <c r="H1119">
        <v>0</v>
      </c>
      <c r="I1119">
        <v>350054</v>
      </c>
      <c r="J1119">
        <v>7.7957999999999998</v>
      </c>
      <c r="L1119" t="s">
        <v>20</v>
      </c>
      <c r="M1119">
        <v>1</v>
      </c>
      <c r="N1119">
        <f>_xlfn.IFNA(VLOOKUP(D1119,'[1]male names'!A:E,5,FALSE),0)</f>
        <v>1</v>
      </c>
      <c r="O1119">
        <f>SUMIFS('[1]female names parantheses'!E:E,'[1]female names parantheses'!A:A,[1]Sheet1!D1119)</f>
        <v>0</v>
      </c>
      <c r="P1119">
        <f>_xlfn.IFNA(VLOOKUP(LEFT(K1119,1),[1]top!$M$1:$N$8,2,FALSE),VLOOKUP(C1119,[1]top!$N$10:$P$12,3,FALSE))</f>
        <v>0.19999999999999998</v>
      </c>
      <c r="Q1119">
        <f t="shared" si="17"/>
        <v>0.5</v>
      </c>
    </row>
    <row r="1120" spans="1:17" x14ac:dyDescent="0.35">
      <c r="A1120">
        <v>1119</v>
      </c>
      <c r="C1120">
        <v>3</v>
      </c>
      <c r="D1120" t="s">
        <v>1510</v>
      </c>
      <c r="E1120" t="s">
        <v>22</v>
      </c>
      <c r="G1120">
        <v>0</v>
      </c>
      <c r="H1120">
        <v>0</v>
      </c>
      <c r="I1120">
        <v>370368</v>
      </c>
      <c r="J1120">
        <v>7.75</v>
      </c>
      <c r="L1120" t="s">
        <v>32</v>
      </c>
      <c r="M1120">
        <v>1</v>
      </c>
      <c r="N1120">
        <f>_xlfn.IFNA(VLOOKUP(D1120,'[1]male names'!A:E,5,FALSE),0)</f>
        <v>0</v>
      </c>
      <c r="O1120">
        <f>SUMIFS('[1]female names parantheses'!E:E,'[1]female names parantheses'!A:A,[1]Sheet1!D1120)</f>
        <v>0</v>
      </c>
      <c r="P1120">
        <f>_xlfn.IFNA(VLOOKUP(LEFT(K1120,1),[1]top!$M$1:$N$8,2,FALSE),VLOOKUP(C1120,[1]top!$N$10:$P$12,3,FALSE))</f>
        <v>0.19999999999999998</v>
      </c>
      <c r="Q1120">
        <f t="shared" si="17"/>
        <v>0.5</v>
      </c>
    </row>
    <row r="1121" spans="1:17" x14ac:dyDescent="0.35">
      <c r="A1121">
        <v>1120</v>
      </c>
      <c r="C1121">
        <v>3</v>
      </c>
      <c r="D1121" t="s">
        <v>1511</v>
      </c>
      <c r="E1121" t="s">
        <v>18</v>
      </c>
      <c r="F1121">
        <v>40.5</v>
      </c>
      <c r="G1121">
        <v>0</v>
      </c>
      <c r="H1121">
        <v>0</v>
      </c>
      <c r="I1121" t="s">
        <v>723</v>
      </c>
      <c r="J1121">
        <v>15.1</v>
      </c>
      <c r="L1121" t="s">
        <v>20</v>
      </c>
      <c r="M1121">
        <v>2</v>
      </c>
      <c r="N1121">
        <f>_xlfn.IFNA(VLOOKUP(D1121,'[1]male names'!A:E,5,FALSE),0)</f>
        <v>0</v>
      </c>
      <c r="O1121">
        <f>SUMIFS('[1]female names parantheses'!E:E,'[1]female names parantheses'!A:A,[1]Sheet1!D1121)</f>
        <v>0</v>
      </c>
      <c r="P1121">
        <f>_xlfn.IFNA(VLOOKUP(LEFT(K1121,1),[1]top!$M$1:$N$8,2,FALSE),VLOOKUP(C1121,[1]top!$N$10:$P$12,3,FALSE))</f>
        <v>0.19999999999999998</v>
      </c>
      <c r="Q1121">
        <f t="shared" si="17"/>
        <v>0.5</v>
      </c>
    </row>
    <row r="1122" spans="1:17" x14ac:dyDescent="0.35">
      <c r="A1122">
        <v>1121</v>
      </c>
      <c r="C1122">
        <v>2</v>
      </c>
      <c r="D1122" t="s">
        <v>1512</v>
      </c>
      <c r="E1122" t="s">
        <v>18</v>
      </c>
      <c r="F1122">
        <v>36</v>
      </c>
      <c r="G1122">
        <v>0</v>
      </c>
      <c r="H1122">
        <v>0</v>
      </c>
      <c r="I1122">
        <v>242963</v>
      </c>
      <c r="J1122">
        <v>13</v>
      </c>
      <c r="L1122" t="s">
        <v>20</v>
      </c>
      <c r="M1122">
        <v>1</v>
      </c>
      <c r="N1122">
        <f>_xlfn.IFNA(VLOOKUP(D1122,'[1]male names'!A:E,5,FALSE),0)</f>
        <v>1</v>
      </c>
      <c r="O1122">
        <f>SUMIFS('[1]female names parantheses'!E:E,'[1]female names parantheses'!A:A,[1]Sheet1!D1122)</f>
        <v>0</v>
      </c>
      <c r="P1122">
        <f>_xlfn.IFNA(VLOOKUP(LEFT(K1122,1),[1]top!$M$1:$N$8,2,FALSE),VLOOKUP(C1122,[1]top!$N$10:$P$12,3,FALSE))</f>
        <v>0.3</v>
      </c>
      <c r="Q1122">
        <f t="shared" si="17"/>
        <v>0.5</v>
      </c>
    </row>
    <row r="1123" spans="1:17" x14ac:dyDescent="0.35">
      <c r="A1123">
        <v>1122</v>
      </c>
      <c r="C1123">
        <v>2</v>
      </c>
      <c r="D1123" t="s">
        <v>1513</v>
      </c>
      <c r="E1123" t="s">
        <v>18</v>
      </c>
      <c r="F1123">
        <v>14</v>
      </c>
      <c r="G1123">
        <v>0</v>
      </c>
      <c r="H1123">
        <v>0</v>
      </c>
      <c r="I1123">
        <v>220845</v>
      </c>
      <c r="J1123">
        <v>65</v>
      </c>
      <c r="L1123" t="s">
        <v>20</v>
      </c>
      <c r="M1123">
        <v>5</v>
      </c>
      <c r="N1123">
        <f>_xlfn.IFNA(VLOOKUP(D1123,'[1]male names'!A:E,5,FALSE),0)</f>
        <v>0</v>
      </c>
      <c r="O1123">
        <f>SUMIFS('[1]female names parantheses'!E:E,'[1]female names parantheses'!A:A,[1]Sheet1!D1123)</f>
        <v>0</v>
      </c>
      <c r="P1123">
        <f>_xlfn.IFNA(VLOOKUP(LEFT(K1123,1),[1]top!$M$1:$N$8,2,FALSE),VLOOKUP(C1123,[1]top!$N$10:$P$12,3,FALSE))</f>
        <v>0.3</v>
      </c>
      <c r="Q1123">
        <f t="shared" si="17"/>
        <v>0.5</v>
      </c>
    </row>
    <row r="1124" spans="1:17" x14ac:dyDescent="0.35">
      <c r="A1124">
        <v>1123</v>
      </c>
      <c r="C1124">
        <v>1</v>
      </c>
      <c r="D1124" t="s">
        <v>1514</v>
      </c>
      <c r="E1124" t="s">
        <v>22</v>
      </c>
      <c r="F1124">
        <v>21</v>
      </c>
      <c r="G1124">
        <v>0</v>
      </c>
      <c r="H1124">
        <v>0</v>
      </c>
      <c r="I1124">
        <v>113795</v>
      </c>
      <c r="J1124">
        <v>26.55</v>
      </c>
      <c r="L1124" t="s">
        <v>20</v>
      </c>
      <c r="M1124">
        <v>1</v>
      </c>
      <c r="N1124">
        <f>_xlfn.IFNA(VLOOKUP(D1124,'[1]male names'!A:E,5,FALSE),0)</f>
        <v>0</v>
      </c>
      <c r="O1124">
        <f>SUMIFS('[1]female names parantheses'!E:E,'[1]female names parantheses'!A:A,[1]Sheet1!D1124)</f>
        <v>0</v>
      </c>
      <c r="P1124">
        <f>_xlfn.IFNA(VLOOKUP(LEFT(K1124,1),[1]top!$M$1:$N$8,2,FALSE),VLOOKUP(C1124,[1]top!$N$10:$P$12,3,FALSE))</f>
        <v>0.49999999999999989</v>
      </c>
      <c r="Q1124">
        <f t="shared" si="17"/>
        <v>0.5</v>
      </c>
    </row>
    <row r="1125" spans="1:17" x14ac:dyDescent="0.35">
      <c r="A1125">
        <v>1124</v>
      </c>
      <c r="C1125">
        <v>3</v>
      </c>
      <c r="D1125" t="s">
        <v>1515</v>
      </c>
      <c r="E1125" t="s">
        <v>18</v>
      </c>
      <c r="F1125">
        <v>21</v>
      </c>
      <c r="G1125">
        <v>1</v>
      </c>
      <c r="H1125">
        <v>0</v>
      </c>
      <c r="I1125">
        <v>3101266</v>
      </c>
      <c r="J1125">
        <v>6.4958</v>
      </c>
      <c r="L1125" t="s">
        <v>20</v>
      </c>
      <c r="M1125">
        <v>1</v>
      </c>
      <c r="N1125">
        <f>_xlfn.IFNA(VLOOKUP(D1125,'[1]male names'!A:E,5,FALSE),0)</f>
        <v>0</v>
      </c>
      <c r="O1125">
        <f>SUMIFS('[1]female names parantheses'!E:E,'[1]female names parantheses'!A:A,[1]Sheet1!D1125)</f>
        <v>0</v>
      </c>
      <c r="P1125">
        <f>_xlfn.IFNA(VLOOKUP(LEFT(K1125,1),[1]top!$M$1:$N$8,2,FALSE),VLOOKUP(C1125,[1]top!$N$10:$P$12,3,FALSE))</f>
        <v>0.19999999999999998</v>
      </c>
      <c r="Q1125">
        <f t="shared" si="17"/>
        <v>0.5</v>
      </c>
    </row>
    <row r="1126" spans="1:17" x14ac:dyDescent="0.35">
      <c r="A1126">
        <v>1125</v>
      </c>
      <c r="C1126">
        <v>3</v>
      </c>
      <c r="D1126" t="s">
        <v>1516</v>
      </c>
      <c r="E1126" t="s">
        <v>18</v>
      </c>
      <c r="G1126">
        <v>0</v>
      </c>
      <c r="H1126">
        <v>0</v>
      </c>
      <c r="I1126">
        <v>330971</v>
      </c>
      <c r="J1126">
        <v>7.8792</v>
      </c>
      <c r="L1126" t="s">
        <v>32</v>
      </c>
      <c r="M1126">
        <v>1</v>
      </c>
      <c r="N1126">
        <f>_xlfn.IFNA(VLOOKUP(D1126,'[1]male names'!A:E,5,FALSE),0)</f>
        <v>0</v>
      </c>
      <c r="O1126">
        <f>SUMIFS('[1]female names parantheses'!E:E,'[1]female names parantheses'!A:A,[1]Sheet1!D1126)</f>
        <v>0</v>
      </c>
      <c r="P1126">
        <f>_xlfn.IFNA(VLOOKUP(LEFT(K1126,1),[1]top!$M$1:$N$8,2,FALSE),VLOOKUP(C1126,[1]top!$N$10:$P$12,3,FALSE))</f>
        <v>0.19999999999999998</v>
      </c>
      <c r="Q1126">
        <f t="shared" si="17"/>
        <v>0.5</v>
      </c>
    </row>
    <row r="1127" spans="1:17" x14ac:dyDescent="0.35">
      <c r="A1127">
        <v>1126</v>
      </c>
      <c r="C1127">
        <v>1</v>
      </c>
      <c r="D1127" t="s">
        <v>1517</v>
      </c>
      <c r="E1127" t="s">
        <v>18</v>
      </c>
      <c r="F1127">
        <v>39</v>
      </c>
      <c r="G1127">
        <v>1</v>
      </c>
      <c r="H1127">
        <v>0</v>
      </c>
      <c r="I1127" t="s">
        <v>23</v>
      </c>
      <c r="J1127">
        <v>71.283299999999997</v>
      </c>
      <c r="K1127" t="s">
        <v>24</v>
      </c>
      <c r="L1127" t="s">
        <v>25</v>
      </c>
      <c r="M1127">
        <v>2</v>
      </c>
      <c r="N1127">
        <f>_xlfn.IFNA(VLOOKUP(D1127,'[1]male names'!A:E,5,FALSE),0)</f>
        <v>1</v>
      </c>
      <c r="O1127">
        <f>SUMIFS('[1]female names parantheses'!E:E,'[1]female names parantheses'!A:A,[1]Sheet1!D1127)</f>
        <v>0</v>
      </c>
      <c r="P1127">
        <f>_xlfn.IFNA(VLOOKUP(LEFT(K1127,1),[1]top!$M$1:$N$8,2,FALSE),VLOOKUP(C1127,[1]top!$N$10:$P$12,3,FALSE))</f>
        <v>0.5</v>
      </c>
      <c r="Q1127">
        <f t="shared" si="17"/>
        <v>0.25525525525525528</v>
      </c>
    </row>
    <row r="1128" spans="1:17" x14ac:dyDescent="0.35">
      <c r="A1128">
        <v>1127</v>
      </c>
      <c r="C1128">
        <v>3</v>
      </c>
      <c r="D1128" t="s">
        <v>1518</v>
      </c>
      <c r="E1128" t="s">
        <v>18</v>
      </c>
      <c r="F1128">
        <v>20</v>
      </c>
      <c r="G1128">
        <v>0</v>
      </c>
      <c r="H1128">
        <v>0</v>
      </c>
      <c r="I1128">
        <v>350416</v>
      </c>
      <c r="J1128">
        <v>7.8541999999999996</v>
      </c>
      <c r="L1128" t="s">
        <v>20</v>
      </c>
      <c r="M1128">
        <v>1</v>
      </c>
      <c r="N1128">
        <f>_xlfn.IFNA(VLOOKUP(D1128,'[1]male names'!A:E,5,FALSE),0)</f>
        <v>0</v>
      </c>
      <c r="O1128">
        <f>SUMIFS('[1]female names parantheses'!E:E,'[1]female names parantheses'!A:A,[1]Sheet1!D1128)</f>
        <v>0</v>
      </c>
      <c r="P1128">
        <f>_xlfn.IFNA(VLOOKUP(LEFT(K1128,1),[1]top!$M$1:$N$8,2,FALSE),VLOOKUP(C1128,[1]top!$N$10:$P$12,3,FALSE))</f>
        <v>0.19999999999999998</v>
      </c>
      <c r="Q1128">
        <f t="shared" si="17"/>
        <v>0.5</v>
      </c>
    </row>
    <row r="1129" spans="1:17" x14ac:dyDescent="0.35">
      <c r="A1129">
        <v>1128</v>
      </c>
      <c r="C1129">
        <v>1</v>
      </c>
      <c r="D1129" t="s">
        <v>1519</v>
      </c>
      <c r="E1129" t="s">
        <v>18</v>
      </c>
      <c r="F1129">
        <v>64</v>
      </c>
      <c r="G1129">
        <v>1</v>
      </c>
      <c r="H1129">
        <v>0</v>
      </c>
      <c r="I1129">
        <v>110813</v>
      </c>
      <c r="J1129">
        <v>75.25</v>
      </c>
      <c r="K1129" t="s">
        <v>550</v>
      </c>
      <c r="L1129" t="s">
        <v>25</v>
      </c>
      <c r="M1129">
        <v>2</v>
      </c>
      <c r="N1129">
        <f>_xlfn.IFNA(VLOOKUP(D1129,'[1]male names'!A:E,5,FALSE),0)</f>
        <v>1</v>
      </c>
      <c r="O1129">
        <f>SUMIFS('[1]female names parantheses'!E:E,'[1]female names parantheses'!A:A,[1]Sheet1!D1129)</f>
        <v>0</v>
      </c>
      <c r="P1129">
        <f>_xlfn.IFNA(VLOOKUP(LEFT(K1129,1),[1]top!$M$1:$N$8,2,FALSE),VLOOKUP(C1129,[1]top!$N$10:$P$12,3,FALSE))</f>
        <v>0.4</v>
      </c>
      <c r="Q1129">
        <f t="shared" si="17"/>
        <v>0.11708860759493671</v>
      </c>
    </row>
    <row r="1130" spans="1:17" x14ac:dyDescent="0.35">
      <c r="A1130">
        <v>1129</v>
      </c>
      <c r="C1130">
        <v>3</v>
      </c>
      <c r="D1130" t="s">
        <v>1520</v>
      </c>
      <c r="E1130" t="s">
        <v>18</v>
      </c>
      <c r="F1130">
        <v>20</v>
      </c>
      <c r="G1130">
        <v>0</v>
      </c>
      <c r="H1130">
        <v>0</v>
      </c>
      <c r="I1130">
        <v>2679</v>
      </c>
      <c r="J1130">
        <v>7.2249999999999996</v>
      </c>
      <c r="L1130" t="s">
        <v>25</v>
      </c>
      <c r="M1130">
        <v>1</v>
      </c>
      <c r="N1130">
        <f>_xlfn.IFNA(VLOOKUP(D1130,'[1]male names'!A:E,5,FALSE),0)</f>
        <v>0</v>
      </c>
      <c r="O1130">
        <f>SUMIFS('[1]female names parantheses'!E:E,'[1]female names parantheses'!A:A,[1]Sheet1!D1130)</f>
        <v>0</v>
      </c>
      <c r="P1130">
        <f>_xlfn.IFNA(VLOOKUP(LEFT(K1130,1),[1]top!$M$1:$N$8,2,FALSE),VLOOKUP(C1130,[1]top!$N$10:$P$12,3,FALSE))</f>
        <v>0.19999999999999998</v>
      </c>
      <c r="Q1130">
        <f t="shared" si="17"/>
        <v>0.5</v>
      </c>
    </row>
    <row r="1131" spans="1:17" x14ac:dyDescent="0.35">
      <c r="A1131">
        <v>1130</v>
      </c>
      <c r="C1131">
        <v>2</v>
      </c>
      <c r="D1131" t="s">
        <v>1521</v>
      </c>
      <c r="E1131" t="s">
        <v>22</v>
      </c>
      <c r="F1131">
        <v>18</v>
      </c>
      <c r="G1131">
        <v>1</v>
      </c>
      <c r="H1131">
        <v>1</v>
      </c>
      <c r="I1131">
        <v>250650</v>
      </c>
      <c r="J1131">
        <v>13</v>
      </c>
      <c r="L1131" t="s">
        <v>20</v>
      </c>
      <c r="M1131">
        <v>1</v>
      </c>
      <c r="N1131">
        <f>_xlfn.IFNA(VLOOKUP(D1131,'[1]male names'!A:E,5,FALSE),0)</f>
        <v>0</v>
      </c>
      <c r="O1131">
        <f>SUMIFS('[1]female names parantheses'!E:E,'[1]female names parantheses'!A:A,[1]Sheet1!D1131)</f>
        <v>0</v>
      </c>
      <c r="P1131">
        <f>_xlfn.IFNA(VLOOKUP(LEFT(K1131,1),[1]top!$M$1:$N$8,2,FALSE),VLOOKUP(C1131,[1]top!$N$10:$P$12,3,FALSE))</f>
        <v>0.3</v>
      </c>
      <c r="Q1131">
        <f t="shared" si="17"/>
        <v>0.5</v>
      </c>
    </row>
    <row r="1132" spans="1:17" x14ac:dyDescent="0.35">
      <c r="A1132">
        <v>1131</v>
      </c>
      <c r="C1132">
        <v>1</v>
      </c>
      <c r="D1132" t="s">
        <v>1522</v>
      </c>
      <c r="E1132" t="s">
        <v>22</v>
      </c>
      <c r="F1132">
        <v>48</v>
      </c>
      <c r="G1132">
        <v>1</v>
      </c>
      <c r="H1132">
        <v>0</v>
      </c>
      <c r="I1132" t="s">
        <v>777</v>
      </c>
      <c r="J1132">
        <v>106.425</v>
      </c>
      <c r="K1132" t="s">
        <v>788</v>
      </c>
      <c r="L1132" t="s">
        <v>25</v>
      </c>
      <c r="M1132">
        <v>3</v>
      </c>
      <c r="N1132">
        <f>_xlfn.IFNA(VLOOKUP(D1132,'[1]male names'!A:E,5,FALSE),0)</f>
        <v>0</v>
      </c>
      <c r="O1132">
        <f>SUMIFS('[1]female names parantheses'!E:E,'[1]female names parantheses'!A:A,[1]Sheet1!D1132)</f>
        <v>1</v>
      </c>
      <c r="P1132">
        <f>_xlfn.IFNA(VLOOKUP(LEFT(K1132,1),[1]top!$M$1:$N$8,2,FALSE),VLOOKUP(C1132,[1]top!$N$10:$P$12,3,FALSE))</f>
        <v>0.5</v>
      </c>
      <c r="Q1132">
        <f t="shared" si="17"/>
        <v>0.25825825825825827</v>
      </c>
    </row>
    <row r="1133" spans="1:17" x14ac:dyDescent="0.35">
      <c r="A1133">
        <v>1132</v>
      </c>
      <c r="C1133">
        <v>1</v>
      </c>
      <c r="D1133" t="s">
        <v>1523</v>
      </c>
      <c r="E1133" t="s">
        <v>22</v>
      </c>
      <c r="F1133">
        <v>55</v>
      </c>
      <c r="G1133">
        <v>0</v>
      </c>
      <c r="H1133">
        <v>0</v>
      </c>
      <c r="I1133">
        <v>112377</v>
      </c>
      <c r="J1133">
        <v>27.720800000000001</v>
      </c>
      <c r="L1133" t="s">
        <v>25</v>
      </c>
      <c r="M1133">
        <v>1</v>
      </c>
      <c r="N1133">
        <f>_xlfn.IFNA(VLOOKUP(D1133,'[1]male names'!A:E,5,FALSE),0)</f>
        <v>0</v>
      </c>
      <c r="O1133">
        <f>SUMIFS('[1]female names parantheses'!E:E,'[1]female names parantheses'!A:A,[1]Sheet1!D1133)</f>
        <v>0</v>
      </c>
      <c r="P1133">
        <f>_xlfn.IFNA(VLOOKUP(LEFT(K1133,1),[1]top!$M$1:$N$8,2,FALSE),VLOOKUP(C1133,[1]top!$N$10:$P$12,3,FALSE))</f>
        <v>0.49999999999999989</v>
      </c>
      <c r="Q1133">
        <f t="shared" si="17"/>
        <v>0.5</v>
      </c>
    </row>
    <row r="1134" spans="1:17" x14ac:dyDescent="0.35">
      <c r="A1134">
        <v>1133</v>
      </c>
      <c r="C1134">
        <v>2</v>
      </c>
      <c r="D1134" t="s">
        <v>1524</v>
      </c>
      <c r="E1134" t="s">
        <v>22</v>
      </c>
      <c r="F1134">
        <v>45</v>
      </c>
      <c r="G1134">
        <v>0</v>
      </c>
      <c r="H1134">
        <v>2</v>
      </c>
      <c r="I1134">
        <v>237789</v>
      </c>
      <c r="J1134">
        <v>30</v>
      </c>
      <c r="L1134" t="s">
        <v>20</v>
      </c>
      <c r="M1134">
        <v>2</v>
      </c>
      <c r="N1134">
        <f>_xlfn.IFNA(VLOOKUP(D1134,'[1]male names'!A:E,5,FALSE),0)</f>
        <v>0</v>
      </c>
      <c r="O1134">
        <f>SUMIFS('[1]female names parantheses'!E:E,'[1]female names parantheses'!A:A,[1]Sheet1!D1134)</f>
        <v>0</v>
      </c>
      <c r="P1134">
        <f>_xlfn.IFNA(VLOOKUP(LEFT(K1134,1),[1]top!$M$1:$N$8,2,FALSE),VLOOKUP(C1134,[1]top!$N$10:$P$12,3,FALSE))</f>
        <v>0.3</v>
      </c>
      <c r="Q1134">
        <f t="shared" si="17"/>
        <v>0.5</v>
      </c>
    </row>
    <row r="1135" spans="1:17" x14ac:dyDescent="0.35">
      <c r="A1135">
        <v>1134</v>
      </c>
      <c r="C1135">
        <v>1</v>
      </c>
      <c r="D1135" t="s">
        <v>1525</v>
      </c>
      <c r="E1135" t="s">
        <v>18</v>
      </c>
      <c r="F1135">
        <v>45</v>
      </c>
      <c r="G1135">
        <v>1</v>
      </c>
      <c r="H1135">
        <v>1</v>
      </c>
      <c r="I1135">
        <v>16966</v>
      </c>
      <c r="J1135">
        <v>134.5</v>
      </c>
      <c r="K1135" t="s">
        <v>489</v>
      </c>
      <c r="L1135" t="s">
        <v>25</v>
      </c>
      <c r="M1135">
        <v>5</v>
      </c>
      <c r="N1135">
        <f>_xlfn.IFNA(VLOOKUP(D1135,'[1]male names'!A:E,5,FALSE),0)</f>
        <v>1</v>
      </c>
      <c r="O1135">
        <f>SUMIFS('[1]female names parantheses'!E:E,'[1]female names parantheses'!A:A,[1]Sheet1!D1135)</f>
        <v>0</v>
      </c>
      <c r="P1135">
        <f>_xlfn.IFNA(VLOOKUP(LEFT(K1135,1),[1]top!$M$1:$N$8,2,FALSE),VLOOKUP(C1135,[1]top!$N$10:$P$12,3,FALSE))</f>
        <v>0.3</v>
      </c>
      <c r="Q1135">
        <f t="shared" si="17"/>
        <v>0.9</v>
      </c>
    </row>
    <row r="1136" spans="1:17" x14ac:dyDescent="0.35">
      <c r="A1136">
        <v>1135</v>
      </c>
      <c r="C1136">
        <v>3</v>
      </c>
      <c r="D1136" t="s">
        <v>1526</v>
      </c>
      <c r="E1136" t="s">
        <v>18</v>
      </c>
      <c r="G1136">
        <v>0</v>
      </c>
      <c r="H1136">
        <v>0</v>
      </c>
      <c r="I1136">
        <v>3470</v>
      </c>
      <c r="J1136">
        <v>7.8875000000000002</v>
      </c>
      <c r="L1136" t="s">
        <v>20</v>
      </c>
      <c r="M1136">
        <v>1</v>
      </c>
      <c r="N1136">
        <f>_xlfn.IFNA(VLOOKUP(D1136,'[1]male names'!A:E,5,FALSE),0)</f>
        <v>0</v>
      </c>
      <c r="O1136">
        <f>SUMIFS('[1]female names parantheses'!E:E,'[1]female names parantheses'!A:A,[1]Sheet1!D1136)</f>
        <v>0</v>
      </c>
      <c r="P1136">
        <f>_xlfn.IFNA(VLOOKUP(LEFT(K1136,1),[1]top!$M$1:$N$8,2,FALSE),VLOOKUP(C1136,[1]top!$N$10:$P$12,3,FALSE))</f>
        <v>0.19999999999999998</v>
      </c>
      <c r="Q1136">
        <f t="shared" si="17"/>
        <v>0.5</v>
      </c>
    </row>
    <row r="1137" spans="1:17" x14ac:dyDescent="0.35">
      <c r="A1137">
        <v>1136</v>
      </c>
      <c r="C1137">
        <v>3</v>
      </c>
      <c r="D1137" t="s">
        <v>1527</v>
      </c>
      <c r="E1137" t="s">
        <v>18</v>
      </c>
      <c r="G1137">
        <v>1</v>
      </c>
      <c r="H1137">
        <v>2</v>
      </c>
      <c r="I1137" t="s">
        <v>1093</v>
      </c>
      <c r="J1137">
        <v>23.45</v>
      </c>
      <c r="L1137" t="s">
        <v>20</v>
      </c>
      <c r="M1137">
        <v>4</v>
      </c>
      <c r="N1137">
        <f>_xlfn.IFNA(VLOOKUP(D1137,'[1]male names'!A:E,5,FALSE),0)</f>
        <v>0</v>
      </c>
      <c r="O1137">
        <f>SUMIFS('[1]female names parantheses'!E:E,'[1]female names parantheses'!A:A,[1]Sheet1!D1137)</f>
        <v>0</v>
      </c>
      <c r="P1137">
        <f>_xlfn.IFNA(VLOOKUP(LEFT(K1137,1),[1]top!$M$1:$N$8,2,FALSE),VLOOKUP(C1137,[1]top!$N$10:$P$12,3,FALSE))</f>
        <v>0.19999999999999998</v>
      </c>
      <c r="Q1137">
        <f t="shared" si="17"/>
        <v>0.5</v>
      </c>
    </row>
    <row r="1138" spans="1:17" x14ac:dyDescent="0.35">
      <c r="A1138">
        <v>1137</v>
      </c>
      <c r="C1138">
        <v>1</v>
      </c>
      <c r="D1138" t="s">
        <v>1528</v>
      </c>
      <c r="E1138" t="s">
        <v>18</v>
      </c>
      <c r="F1138">
        <v>41</v>
      </c>
      <c r="G1138">
        <v>1</v>
      </c>
      <c r="H1138">
        <v>0</v>
      </c>
      <c r="I1138">
        <v>17464</v>
      </c>
      <c r="J1138">
        <v>51.862499999999997</v>
      </c>
      <c r="K1138" t="s">
        <v>667</v>
      </c>
      <c r="L1138" t="s">
        <v>20</v>
      </c>
      <c r="M1138">
        <v>2</v>
      </c>
      <c r="N1138">
        <f>_xlfn.IFNA(VLOOKUP(D1138,'[1]male names'!A:E,5,FALSE),0)</f>
        <v>0</v>
      </c>
      <c r="O1138">
        <f>SUMIFS('[1]female names parantheses'!E:E,'[1]female names parantheses'!A:A,[1]Sheet1!D1138)</f>
        <v>0</v>
      </c>
      <c r="P1138">
        <f>_xlfn.IFNA(VLOOKUP(LEFT(K1138,1),[1]top!$M$1:$N$8,2,FALSE),VLOOKUP(C1138,[1]top!$N$10:$P$12,3,FALSE))</f>
        <v>0.4</v>
      </c>
      <c r="Q1138">
        <f t="shared" si="17"/>
        <v>6.6455696202531639E-2</v>
      </c>
    </row>
    <row r="1139" spans="1:17" x14ac:dyDescent="0.35">
      <c r="A1139">
        <v>1138</v>
      </c>
      <c r="C1139">
        <v>2</v>
      </c>
      <c r="D1139" t="s">
        <v>1529</v>
      </c>
      <c r="E1139" t="s">
        <v>22</v>
      </c>
      <c r="F1139">
        <v>22</v>
      </c>
      <c r="G1139">
        <v>0</v>
      </c>
      <c r="H1139">
        <v>0</v>
      </c>
      <c r="I1139" t="s">
        <v>1307</v>
      </c>
      <c r="J1139">
        <v>21</v>
      </c>
      <c r="L1139" t="s">
        <v>20</v>
      </c>
      <c r="M1139">
        <v>2</v>
      </c>
      <c r="N1139">
        <f>_xlfn.IFNA(VLOOKUP(D1139,'[1]male names'!A:E,5,FALSE),0)</f>
        <v>0</v>
      </c>
      <c r="O1139">
        <f>SUMIFS('[1]female names parantheses'!E:E,'[1]female names parantheses'!A:A,[1]Sheet1!D1139)</f>
        <v>0</v>
      </c>
      <c r="P1139">
        <f>_xlfn.IFNA(VLOOKUP(LEFT(K1139,1),[1]top!$M$1:$N$8,2,FALSE),VLOOKUP(C1139,[1]top!$N$10:$P$12,3,FALSE))</f>
        <v>0.3</v>
      </c>
      <c r="Q1139">
        <f t="shared" si="17"/>
        <v>0.5</v>
      </c>
    </row>
    <row r="1140" spans="1:17" x14ac:dyDescent="0.35">
      <c r="A1140">
        <v>1139</v>
      </c>
      <c r="C1140">
        <v>2</v>
      </c>
      <c r="D1140" t="s">
        <v>1530</v>
      </c>
      <c r="E1140" t="s">
        <v>18</v>
      </c>
      <c r="F1140">
        <v>42</v>
      </c>
      <c r="G1140">
        <v>1</v>
      </c>
      <c r="H1140">
        <v>1</v>
      </c>
      <c r="I1140">
        <v>28220</v>
      </c>
      <c r="J1140">
        <v>32.5</v>
      </c>
      <c r="L1140" t="s">
        <v>20</v>
      </c>
      <c r="M1140">
        <v>3</v>
      </c>
      <c r="N1140">
        <f>_xlfn.IFNA(VLOOKUP(D1140,'[1]male names'!A:E,5,FALSE),0)</f>
        <v>1</v>
      </c>
      <c r="O1140">
        <f>SUMIFS('[1]female names parantheses'!E:E,'[1]female names parantheses'!A:A,[1]Sheet1!D1140)</f>
        <v>0</v>
      </c>
      <c r="P1140">
        <f>_xlfn.IFNA(VLOOKUP(LEFT(K1140,1),[1]top!$M$1:$N$8,2,FALSE),VLOOKUP(C1140,[1]top!$N$10:$P$12,3,FALSE))</f>
        <v>0.3</v>
      </c>
      <c r="Q1140">
        <f t="shared" si="17"/>
        <v>0.5</v>
      </c>
    </row>
    <row r="1141" spans="1:17" x14ac:dyDescent="0.35">
      <c r="A1141">
        <v>1140</v>
      </c>
      <c r="C1141">
        <v>2</v>
      </c>
      <c r="D1141" t="s">
        <v>1531</v>
      </c>
      <c r="E1141" t="s">
        <v>22</v>
      </c>
      <c r="F1141">
        <v>29</v>
      </c>
      <c r="G1141">
        <v>1</v>
      </c>
      <c r="H1141">
        <v>0</v>
      </c>
      <c r="I1141">
        <v>26707</v>
      </c>
      <c r="J1141">
        <v>26</v>
      </c>
      <c r="L1141" t="s">
        <v>20</v>
      </c>
      <c r="M1141">
        <v>2</v>
      </c>
      <c r="N1141">
        <f>_xlfn.IFNA(VLOOKUP(D1141,'[1]male names'!A:E,5,FALSE),0)</f>
        <v>0</v>
      </c>
      <c r="O1141">
        <f>SUMIFS('[1]female names parantheses'!E:E,'[1]female names parantheses'!A:A,[1]Sheet1!D1141)</f>
        <v>1</v>
      </c>
      <c r="P1141">
        <f>_xlfn.IFNA(VLOOKUP(LEFT(K1141,1),[1]top!$M$1:$N$8,2,FALSE),VLOOKUP(C1141,[1]top!$N$10:$P$12,3,FALSE))</f>
        <v>0.3</v>
      </c>
      <c r="Q1141">
        <f t="shared" si="17"/>
        <v>0.5</v>
      </c>
    </row>
    <row r="1142" spans="1:17" x14ac:dyDescent="0.35">
      <c r="A1142">
        <v>1141</v>
      </c>
      <c r="C1142">
        <v>3</v>
      </c>
      <c r="D1142" t="s">
        <v>1532</v>
      </c>
      <c r="E1142" t="s">
        <v>22</v>
      </c>
      <c r="G1142">
        <v>1</v>
      </c>
      <c r="H1142">
        <v>0</v>
      </c>
      <c r="I1142">
        <v>2660</v>
      </c>
      <c r="J1142">
        <v>14.4542</v>
      </c>
      <c r="L1142" t="s">
        <v>25</v>
      </c>
      <c r="M1142">
        <v>2</v>
      </c>
      <c r="N1142">
        <f>_xlfn.IFNA(VLOOKUP(D1142,'[1]male names'!A:E,5,FALSE),0)</f>
        <v>0</v>
      </c>
      <c r="O1142">
        <f>SUMIFS('[1]female names parantheses'!E:E,'[1]female names parantheses'!A:A,[1]Sheet1!D1142)</f>
        <v>0</v>
      </c>
      <c r="P1142">
        <f>_xlfn.IFNA(VLOOKUP(LEFT(K1142,1),[1]top!$M$1:$N$8,2,FALSE),VLOOKUP(C1142,[1]top!$N$10:$P$12,3,FALSE))</f>
        <v>0.19999999999999998</v>
      </c>
      <c r="Q1142">
        <f t="shared" si="17"/>
        <v>0.5</v>
      </c>
    </row>
    <row r="1143" spans="1:17" x14ac:dyDescent="0.35">
      <c r="A1143">
        <v>1142</v>
      </c>
      <c r="C1143">
        <v>2</v>
      </c>
      <c r="D1143" t="s">
        <v>1533</v>
      </c>
      <c r="E1143" t="s">
        <v>22</v>
      </c>
      <c r="F1143">
        <v>0.92</v>
      </c>
      <c r="G1143">
        <v>1</v>
      </c>
      <c r="H1143">
        <v>2</v>
      </c>
      <c r="I1143" t="s">
        <v>108</v>
      </c>
      <c r="J1143">
        <v>27.75</v>
      </c>
      <c r="L1143" t="s">
        <v>20</v>
      </c>
      <c r="M1143">
        <v>4</v>
      </c>
      <c r="N1143">
        <f>_xlfn.IFNA(VLOOKUP(D1143,'[1]male names'!A:E,5,FALSE),0)</f>
        <v>0</v>
      </c>
      <c r="O1143">
        <f>SUMIFS('[1]female names parantheses'!E:E,'[1]female names parantheses'!A:A,[1]Sheet1!D1143)</f>
        <v>0</v>
      </c>
      <c r="P1143">
        <f>_xlfn.IFNA(VLOOKUP(LEFT(K1143,1),[1]top!$M$1:$N$8,2,FALSE),VLOOKUP(C1143,[1]top!$N$10:$P$12,3,FALSE))</f>
        <v>0.3</v>
      </c>
      <c r="Q1143">
        <f t="shared" si="17"/>
        <v>0.5</v>
      </c>
    </row>
    <row r="1144" spans="1:17" x14ac:dyDescent="0.35">
      <c r="A1144">
        <v>1143</v>
      </c>
      <c r="C1144">
        <v>3</v>
      </c>
      <c r="D1144" t="s">
        <v>1534</v>
      </c>
      <c r="E1144" t="s">
        <v>18</v>
      </c>
      <c r="F1144">
        <v>20</v>
      </c>
      <c r="G1144">
        <v>0</v>
      </c>
      <c r="H1144">
        <v>0</v>
      </c>
      <c r="I1144" t="s">
        <v>1535</v>
      </c>
      <c r="J1144">
        <v>7.9249999999999998</v>
      </c>
      <c r="L1144" t="s">
        <v>20</v>
      </c>
      <c r="M1144">
        <v>1</v>
      </c>
      <c r="N1144">
        <f>_xlfn.IFNA(VLOOKUP(D1144,'[1]male names'!A:E,5,FALSE),0)</f>
        <v>0</v>
      </c>
      <c r="O1144">
        <f>SUMIFS('[1]female names parantheses'!E:E,'[1]female names parantheses'!A:A,[1]Sheet1!D1144)</f>
        <v>0</v>
      </c>
      <c r="P1144">
        <f>_xlfn.IFNA(VLOOKUP(LEFT(K1144,1),[1]top!$M$1:$N$8,2,FALSE),VLOOKUP(C1144,[1]top!$N$10:$P$12,3,FALSE))</f>
        <v>0.19999999999999998</v>
      </c>
      <c r="Q1144">
        <f t="shared" si="17"/>
        <v>0.5</v>
      </c>
    </row>
    <row r="1145" spans="1:17" x14ac:dyDescent="0.35">
      <c r="A1145">
        <v>1144</v>
      </c>
      <c r="C1145">
        <v>1</v>
      </c>
      <c r="D1145" t="s">
        <v>1536</v>
      </c>
      <c r="E1145" t="s">
        <v>18</v>
      </c>
      <c r="F1145">
        <v>27</v>
      </c>
      <c r="G1145">
        <v>1</v>
      </c>
      <c r="H1145">
        <v>0</v>
      </c>
      <c r="I1145">
        <v>13508</v>
      </c>
      <c r="J1145">
        <v>136.7792</v>
      </c>
      <c r="K1145" t="s">
        <v>1537</v>
      </c>
      <c r="L1145" t="s">
        <v>25</v>
      </c>
      <c r="M1145">
        <v>2</v>
      </c>
      <c r="N1145">
        <f>_xlfn.IFNA(VLOOKUP(D1145,'[1]male names'!A:E,5,FALSE),0)</f>
        <v>1</v>
      </c>
      <c r="O1145">
        <f>SUMIFS('[1]female names parantheses'!E:E,'[1]female names parantheses'!A:A,[1]Sheet1!D1145)</f>
        <v>0</v>
      </c>
      <c r="P1145">
        <f>_xlfn.IFNA(VLOOKUP(LEFT(K1145,1),[1]top!$M$1:$N$8,2,FALSE),VLOOKUP(C1145,[1]top!$N$10:$P$12,3,FALSE))</f>
        <v>0.5</v>
      </c>
      <c r="Q1145">
        <f t="shared" si="17"/>
        <v>0.26726726726726729</v>
      </c>
    </row>
    <row r="1146" spans="1:17" x14ac:dyDescent="0.35">
      <c r="A1146">
        <v>1145</v>
      </c>
      <c r="C1146">
        <v>3</v>
      </c>
      <c r="D1146" t="s">
        <v>1538</v>
      </c>
      <c r="E1146" t="s">
        <v>18</v>
      </c>
      <c r="F1146">
        <v>24</v>
      </c>
      <c r="G1146">
        <v>0</v>
      </c>
      <c r="H1146">
        <v>0</v>
      </c>
      <c r="I1146">
        <v>7266</v>
      </c>
      <c r="J1146">
        <v>9.3249999999999993</v>
      </c>
      <c r="L1146" t="s">
        <v>20</v>
      </c>
      <c r="M1146">
        <v>1</v>
      </c>
      <c r="N1146">
        <f>_xlfn.IFNA(VLOOKUP(D1146,'[1]male names'!A:E,5,FALSE),0)</f>
        <v>0</v>
      </c>
      <c r="O1146">
        <f>SUMIFS('[1]female names parantheses'!E:E,'[1]female names parantheses'!A:A,[1]Sheet1!D1146)</f>
        <v>0</v>
      </c>
      <c r="P1146">
        <f>_xlfn.IFNA(VLOOKUP(LEFT(K1146,1),[1]top!$M$1:$N$8,2,FALSE),VLOOKUP(C1146,[1]top!$N$10:$P$12,3,FALSE))</f>
        <v>0.19999999999999998</v>
      </c>
      <c r="Q1146">
        <f t="shared" si="17"/>
        <v>0.5</v>
      </c>
    </row>
    <row r="1147" spans="1:17" x14ac:dyDescent="0.35">
      <c r="A1147">
        <v>1146</v>
      </c>
      <c r="C1147">
        <v>3</v>
      </c>
      <c r="D1147" t="s">
        <v>1539</v>
      </c>
      <c r="E1147" t="s">
        <v>18</v>
      </c>
      <c r="F1147">
        <v>32.5</v>
      </c>
      <c r="G1147">
        <v>0</v>
      </c>
      <c r="H1147">
        <v>0</v>
      </c>
      <c r="I1147">
        <v>345775</v>
      </c>
      <c r="J1147">
        <v>9.5</v>
      </c>
      <c r="L1147" t="s">
        <v>20</v>
      </c>
      <c r="M1147">
        <v>1</v>
      </c>
      <c r="N1147">
        <f>_xlfn.IFNA(VLOOKUP(D1147,'[1]male names'!A:E,5,FALSE),0)</f>
        <v>0</v>
      </c>
      <c r="O1147">
        <f>SUMIFS('[1]female names parantheses'!E:E,'[1]female names parantheses'!A:A,[1]Sheet1!D1147)</f>
        <v>0</v>
      </c>
      <c r="P1147">
        <f>_xlfn.IFNA(VLOOKUP(LEFT(K1147,1),[1]top!$M$1:$N$8,2,FALSE),VLOOKUP(C1147,[1]top!$N$10:$P$12,3,FALSE))</f>
        <v>0.19999999999999998</v>
      </c>
      <c r="Q1147">
        <f t="shared" si="17"/>
        <v>0.5</v>
      </c>
    </row>
    <row r="1148" spans="1:17" x14ac:dyDescent="0.35">
      <c r="A1148">
        <v>1147</v>
      </c>
      <c r="C1148">
        <v>3</v>
      </c>
      <c r="D1148" t="s">
        <v>1540</v>
      </c>
      <c r="E1148" t="s">
        <v>18</v>
      </c>
      <c r="G1148">
        <v>0</v>
      </c>
      <c r="H1148">
        <v>0</v>
      </c>
      <c r="I1148" t="s">
        <v>1541</v>
      </c>
      <c r="J1148">
        <v>7.55</v>
      </c>
      <c r="L1148" t="s">
        <v>20</v>
      </c>
      <c r="M1148">
        <v>1</v>
      </c>
      <c r="N1148">
        <f>_xlfn.IFNA(VLOOKUP(D1148,'[1]male names'!A:E,5,FALSE),0)</f>
        <v>0</v>
      </c>
      <c r="O1148">
        <f>SUMIFS('[1]female names parantheses'!E:E,'[1]female names parantheses'!A:A,[1]Sheet1!D1148)</f>
        <v>0</v>
      </c>
      <c r="P1148">
        <f>_xlfn.IFNA(VLOOKUP(LEFT(K1148,1),[1]top!$M$1:$N$8,2,FALSE),VLOOKUP(C1148,[1]top!$N$10:$P$12,3,FALSE))</f>
        <v>0.19999999999999998</v>
      </c>
      <c r="Q1148">
        <f t="shared" si="17"/>
        <v>0.5</v>
      </c>
    </row>
    <row r="1149" spans="1:17" x14ac:dyDescent="0.35">
      <c r="A1149">
        <v>1148</v>
      </c>
      <c r="C1149">
        <v>3</v>
      </c>
      <c r="D1149" t="s">
        <v>1542</v>
      </c>
      <c r="E1149" t="s">
        <v>18</v>
      </c>
      <c r="G1149">
        <v>0</v>
      </c>
      <c r="H1149">
        <v>0</v>
      </c>
      <c r="I1149" t="s">
        <v>1543</v>
      </c>
      <c r="J1149">
        <v>7.75</v>
      </c>
      <c r="L1149" t="s">
        <v>32</v>
      </c>
      <c r="M1149">
        <v>1</v>
      </c>
      <c r="N1149">
        <f>_xlfn.IFNA(VLOOKUP(D1149,'[1]male names'!A:E,5,FALSE),0)</f>
        <v>0</v>
      </c>
      <c r="O1149">
        <f>SUMIFS('[1]female names parantheses'!E:E,'[1]female names parantheses'!A:A,[1]Sheet1!D1149)</f>
        <v>0</v>
      </c>
      <c r="P1149">
        <f>_xlfn.IFNA(VLOOKUP(LEFT(K1149,1),[1]top!$M$1:$N$8,2,FALSE),VLOOKUP(C1149,[1]top!$N$10:$P$12,3,FALSE))</f>
        <v>0.19999999999999998</v>
      </c>
      <c r="Q1149">
        <f t="shared" si="17"/>
        <v>0.5</v>
      </c>
    </row>
    <row r="1150" spans="1:17" x14ac:dyDescent="0.35">
      <c r="A1150">
        <v>1149</v>
      </c>
      <c r="C1150">
        <v>3</v>
      </c>
      <c r="D1150" t="s">
        <v>1544</v>
      </c>
      <c r="E1150" t="s">
        <v>18</v>
      </c>
      <c r="F1150">
        <v>28</v>
      </c>
      <c r="G1150">
        <v>0</v>
      </c>
      <c r="H1150">
        <v>0</v>
      </c>
      <c r="I1150">
        <v>363611</v>
      </c>
      <c r="J1150">
        <v>8.0500000000000007</v>
      </c>
      <c r="L1150" t="s">
        <v>20</v>
      </c>
      <c r="M1150">
        <v>1</v>
      </c>
      <c r="N1150">
        <f>_xlfn.IFNA(VLOOKUP(D1150,'[1]male names'!A:E,5,FALSE),0)</f>
        <v>0</v>
      </c>
      <c r="O1150">
        <f>SUMIFS('[1]female names parantheses'!E:E,'[1]female names parantheses'!A:A,[1]Sheet1!D1150)</f>
        <v>0</v>
      </c>
      <c r="P1150">
        <f>_xlfn.IFNA(VLOOKUP(LEFT(K1150,1),[1]top!$M$1:$N$8,2,FALSE),VLOOKUP(C1150,[1]top!$N$10:$P$12,3,FALSE))</f>
        <v>0.19999999999999998</v>
      </c>
      <c r="Q1150">
        <f t="shared" si="17"/>
        <v>0.5</v>
      </c>
    </row>
    <row r="1151" spans="1:17" x14ac:dyDescent="0.35">
      <c r="A1151">
        <v>1150</v>
      </c>
      <c r="C1151">
        <v>2</v>
      </c>
      <c r="D1151" t="s">
        <v>1545</v>
      </c>
      <c r="E1151" t="s">
        <v>22</v>
      </c>
      <c r="F1151">
        <v>19</v>
      </c>
      <c r="G1151">
        <v>0</v>
      </c>
      <c r="H1151">
        <v>0</v>
      </c>
      <c r="I1151">
        <v>28404</v>
      </c>
      <c r="J1151">
        <v>13</v>
      </c>
      <c r="L1151" t="s">
        <v>20</v>
      </c>
      <c r="M1151">
        <v>1</v>
      </c>
      <c r="N1151">
        <f>_xlfn.IFNA(VLOOKUP(D1151,'[1]male names'!A:E,5,FALSE),0)</f>
        <v>0</v>
      </c>
      <c r="O1151">
        <f>SUMIFS('[1]female names parantheses'!E:E,'[1]female names parantheses'!A:A,[1]Sheet1!D1151)</f>
        <v>0</v>
      </c>
      <c r="P1151">
        <f>_xlfn.IFNA(VLOOKUP(LEFT(K1151,1),[1]top!$M$1:$N$8,2,FALSE),VLOOKUP(C1151,[1]top!$N$10:$P$12,3,FALSE))</f>
        <v>0.3</v>
      </c>
      <c r="Q1151">
        <f t="shared" si="17"/>
        <v>0.5</v>
      </c>
    </row>
    <row r="1152" spans="1:17" x14ac:dyDescent="0.35">
      <c r="A1152">
        <v>1151</v>
      </c>
      <c r="C1152">
        <v>3</v>
      </c>
      <c r="D1152" t="s">
        <v>1546</v>
      </c>
      <c r="E1152" t="s">
        <v>18</v>
      </c>
      <c r="F1152">
        <v>21</v>
      </c>
      <c r="G1152">
        <v>0</v>
      </c>
      <c r="H1152">
        <v>0</v>
      </c>
      <c r="I1152">
        <v>345501</v>
      </c>
      <c r="J1152">
        <v>7.7750000000000004</v>
      </c>
      <c r="L1152" t="s">
        <v>20</v>
      </c>
      <c r="M1152">
        <v>1</v>
      </c>
      <c r="N1152">
        <f>_xlfn.IFNA(VLOOKUP(D1152,'[1]male names'!A:E,5,FALSE),0)</f>
        <v>0</v>
      </c>
      <c r="O1152">
        <f>SUMIFS('[1]female names parantheses'!E:E,'[1]female names parantheses'!A:A,[1]Sheet1!D1152)</f>
        <v>0</v>
      </c>
      <c r="P1152">
        <f>_xlfn.IFNA(VLOOKUP(LEFT(K1152,1),[1]top!$M$1:$N$8,2,FALSE),VLOOKUP(C1152,[1]top!$N$10:$P$12,3,FALSE))</f>
        <v>0.19999999999999998</v>
      </c>
      <c r="Q1152">
        <f t="shared" si="17"/>
        <v>0.5</v>
      </c>
    </row>
    <row r="1153" spans="1:17" x14ac:dyDescent="0.35">
      <c r="A1153">
        <v>1152</v>
      </c>
      <c r="C1153">
        <v>3</v>
      </c>
      <c r="D1153" t="s">
        <v>1547</v>
      </c>
      <c r="E1153" t="s">
        <v>18</v>
      </c>
      <c r="F1153">
        <v>36.5</v>
      </c>
      <c r="G1153">
        <v>1</v>
      </c>
      <c r="H1153">
        <v>0</v>
      </c>
      <c r="I1153">
        <v>345572</v>
      </c>
      <c r="J1153">
        <v>17.399999999999999</v>
      </c>
      <c r="L1153" t="s">
        <v>20</v>
      </c>
      <c r="M1153">
        <v>2</v>
      </c>
      <c r="N1153">
        <f>_xlfn.IFNA(VLOOKUP(D1153,'[1]male names'!A:E,5,FALSE),0)</f>
        <v>1</v>
      </c>
      <c r="O1153">
        <f>SUMIFS('[1]female names parantheses'!E:E,'[1]female names parantheses'!A:A,[1]Sheet1!D1153)</f>
        <v>0</v>
      </c>
      <c r="P1153">
        <f>_xlfn.IFNA(VLOOKUP(LEFT(K1153,1),[1]top!$M$1:$N$8,2,FALSE),VLOOKUP(C1153,[1]top!$N$10:$P$12,3,FALSE))</f>
        <v>0.19999999999999998</v>
      </c>
      <c r="Q1153">
        <f t="shared" si="17"/>
        <v>0.5</v>
      </c>
    </row>
    <row r="1154" spans="1:17" x14ac:dyDescent="0.35">
      <c r="A1154">
        <v>1153</v>
      </c>
      <c r="C1154">
        <v>3</v>
      </c>
      <c r="D1154" t="s">
        <v>1548</v>
      </c>
      <c r="E1154" t="s">
        <v>18</v>
      </c>
      <c r="F1154">
        <v>21</v>
      </c>
      <c r="G1154">
        <v>0</v>
      </c>
      <c r="H1154">
        <v>0</v>
      </c>
      <c r="I1154">
        <v>350410</v>
      </c>
      <c r="J1154">
        <v>7.8541999999999996</v>
      </c>
      <c r="L1154" t="s">
        <v>20</v>
      </c>
      <c r="M1154">
        <v>1</v>
      </c>
      <c r="N1154">
        <f>_xlfn.IFNA(VLOOKUP(D1154,'[1]male names'!A:E,5,FALSE),0)</f>
        <v>0</v>
      </c>
      <c r="O1154">
        <f>SUMIFS('[1]female names parantheses'!E:E,'[1]female names parantheses'!A:A,[1]Sheet1!D1154)</f>
        <v>0</v>
      </c>
      <c r="P1154">
        <f>_xlfn.IFNA(VLOOKUP(LEFT(K1154,1),[1]top!$M$1:$N$8,2,FALSE),VLOOKUP(C1154,[1]top!$N$10:$P$12,3,FALSE))</f>
        <v>0.19999999999999998</v>
      </c>
      <c r="Q1154">
        <f t="shared" si="17"/>
        <v>0.5</v>
      </c>
    </row>
    <row r="1155" spans="1:17" x14ac:dyDescent="0.35">
      <c r="A1155">
        <v>1154</v>
      </c>
      <c r="C1155">
        <v>2</v>
      </c>
      <c r="D1155" t="s">
        <v>1549</v>
      </c>
      <c r="E1155" t="s">
        <v>22</v>
      </c>
      <c r="F1155">
        <v>29</v>
      </c>
      <c r="G1155">
        <v>0</v>
      </c>
      <c r="H1155">
        <v>2</v>
      </c>
      <c r="I1155">
        <v>29103</v>
      </c>
      <c r="J1155">
        <v>23</v>
      </c>
      <c r="L1155" t="s">
        <v>20</v>
      </c>
      <c r="M1155">
        <v>3</v>
      </c>
      <c r="N1155">
        <f>_xlfn.IFNA(VLOOKUP(D1155,'[1]male names'!A:E,5,FALSE),0)</f>
        <v>0</v>
      </c>
      <c r="O1155">
        <f>SUMIFS('[1]female names parantheses'!E:E,'[1]female names parantheses'!A:A,[1]Sheet1!D1155)</f>
        <v>0</v>
      </c>
      <c r="P1155">
        <f>_xlfn.IFNA(VLOOKUP(LEFT(K1155,1),[1]top!$M$1:$N$8,2,FALSE),VLOOKUP(C1155,[1]top!$N$10:$P$12,3,FALSE))</f>
        <v>0.3</v>
      </c>
      <c r="Q1155">
        <f t="shared" si="17"/>
        <v>0.5</v>
      </c>
    </row>
    <row r="1156" spans="1:17" x14ac:dyDescent="0.35">
      <c r="A1156">
        <v>1155</v>
      </c>
      <c r="C1156">
        <v>3</v>
      </c>
      <c r="D1156" t="s">
        <v>1550</v>
      </c>
      <c r="E1156" t="s">
        <v>22</v>
      </c>
      <c r="F1156">
        <v>1</v>
      </c>
      <c r="G1156">
        <v>1</v>
      </c>
      <c r="H1156">
        <v>1</v>
      </c>
      <c r="I1156">
        <v>350405</v>
      </c>
      <c r="J1156">
        <v>12.183299999999999</v>
      </c>
      <c r="L1156" t="s">
        <v>20</v>
      </c>
      <c r="M1156">
        <v>2</v>
      </c>
      <c r="N1156">
        <f>_xlfn.IFNA(VLOOKUP(D1156,'[1]male names'!A:E,5,FALSE),0)</f>
        <v>0</v>
      </c>
      <c r="O1156">
        <f>SUMIFS('[1]female names parantheses'!E:E,'[1]female names parantheses'!A:A,[1]Sheet1!D1156)</f>
        <v>0</v>
      </c>
      <c r="P1156">
        <f>_xlfn.IFNA(VLOOKUP(LEFT(K1156,1),[1]top!$M$1:$N$8,2,FALSE),VLOOKUP(C1156,[1]top!$N$10:$P$12,3,FALSE))</f>
        <v>0.19999999999999998</v>
      </c>
      <c r="Q1156">
        <f t="shared" si="17"/>
        <v>0.5</v>
      </c>
    </row>
    <row r="1157" spans="1:17" x14ac:dyDescent="0.35">
      <c r="A1157">
        <v>1156</v>
      </c>
      <c r="C1157">
        <v>2</v>
      </c>
      <c r="D1157" t="s">
        <v>1551</v>
      </c>
      <c r="E1157" t="s">
        <v>18</v>
      </c>
      <c r="F1157">
        <v>30</v>
      </c>
      <c r="G1157">
        <v>0</v>
      </c>
      <c r="H1157">
        <v>0</v>
      </c>
      <c r="I1157" t="s">
        <v>1552</v>
      </c>
      <c r="J1157">
        <v>12.737500000000001</v>
      </c>
      <c r="L1157" t="s">
        <v>25</v>
      </c>
      <c r="M1157">
        <v>1</v>
      </c>
      <c r="N1157">
        <f>_xlfn.IFNA(VLOOKUP(D1157,'[1]male names'!A:E,5,FALSE),0)</f>
        <v>0</v>
      </c>
      <c r="O1157">
        <f>SUMIFS('[1]female names parantheses'!E:E,'[1]female names parantheses'!A:A,[1]Sheet1!D1157)</f>
        <v>0</v>
      </c>
      <c r="P1157">
        <f>_xlfn.IFNA(VLOOKUP(LEFT(K1157,1),[1]top!$M$1:$N$8,2,FALSE),VLOOKUP(C1157,[1]top!$N$10:$P$12,3,FALSE))</f>
        <v>0.3</v>
      </c>
      <c r="Q1157">
        <f t="shared" si="17"/>
        <v>0.5</v>
      </c>
    </row>
    <row r="1158" spans="1:17" x14ac:dyDescent="0.35">
      <c r="A1158">
        <v>1157</v>
      </c>
      <c r="C1158">
        <v>3</v>
      </c>
      <c r="D1158" t="s">
        <v>1553</v>
      </c>
      <c r="E1158" t="s">
        <v>18</v>
      </c>
      <c r="G1158">
        <v>0</v>
      </c>
      <c r="H1158">
        <v>0</v>
      </c>
      <c r="I1158">
        <v>349235</v>
      </c>
      <c r="J1158">
        <v>7.8958000000000004</v>
      </c>
      <c r="L1158" t="s">
        <v>20</v>
      </c>
      <c r="M1158">
        <v>1</v>
      </c>
      <c r="N1158">
        <f>_xlfn.IFNA(VLOOKUP(D1158,'[1]male names'!A:E,5,FALSE),0)</f>
        <v>0</v>
      </c>
      <c r="O1158">
        <f>SUMIFS('[1]female names parantheses'!E:E,'[1]female names parantheses'!A:A,[1]Sheet1!D1158)</f>
        <v>0</v>
      </c>
      <c r="P1158">
        <f>_xlfn.IFNA(VLOOKUP(LEFT(K1158,1),[1]top!$M$1:$N$8,2,FALSE),VLOOKUP(C1158,[1]top!$N$10:$P$12,3,FALSE))</f>
        <v>0.19999999999999998</v>
      </c>
      <c r="Q1158">
        <f t="shared" ref="Q1158:Q1221" si="18">IF(ISBLANK(K1158),0.5,
IF(LEFT(K1158,1)="A",MID(K1158,2,LEN(K1158))/292,
IF(LEFT(K1158,1)="B",MID(K1158,2,LEN(K1158))/275,
IF(LEFT(K1158,1)="C",MID(K1158,2,LEN(K1158))/333,
IF(LEFT(K1158,1)="D",MID(K1158,2,LEN(K1158))/316,
IF(LEFT(K1158,1)="E",0.9,
IF(LEFT(K1158,1)="F",0.9,
IF(LEFT(K1158,1)="G",0.1,0.5
))))))))</f>
        <v>0.5</v>
      </c>
    </row>
    <row r="1159" spans="1:17" x14ac:dyDescent="0.35">
      <c r="A1159">
        <v>1158</v>
      </c>
      <c r="C1159">
        <v>1</v>
      </c>
      <c r="D1159" t="s">
        <v>1554</v>
      </c>
      <c r="E1159" t="s">
        <v>18</v>
      </c>
      <c r="G1159">
        <v>0</v>
      </c>
      <c r="H1159">
        <v>0</v>
      </c>
      <c r="I1159">
        <v>112051</v>
      </c>
      <c r="J1159">
        <v>0</v>
      </c>
      <c r="L1159" t="s">
        <v>20</v>
      </c>
      <c r="M1159">
        <v>1</v>
      </c>
      <c r="N1159">
        <f>_xlfn.IFNA(VLOOKUP(D1159,'[1]male names'!A:E,5,FALSE),0)</f>
        <v>0</v>
      </c>
      <c r="O1159">
        <f>SUMIFS('[1]female names parantheses'!E:E,'[1]female names parantheses'!A:A,[1]Sheet1!D1159)</f>
        <v>0</v>
      </c>
      <c r="P1159">
        <f>_xlfn.IFNA(VLOOKUP(LEFT(K1159,1),[1]top!$M$1:$N$8,2,FALSE),VLOOKUP(C1159,[1]top!$N$10:$P$12,3,FALSE))</f>
        <v>0.49999999999999989</v>
      </c>
      <c r="Q1159">
        <f t="shared" si="18"/>
        <v>0.5</v>
      </c>
    </row>
    <row r="1160" spans="1:17" x14ac:dyDescent="0.35">
      <c r="A1160">
        <v>1159</v>
      </c>
      <c r="C1160">
        <v>3</v>
      </c>
      <c r="D1160" t="s">
        <v>1555</v>
      </c>
      <c r="E1160" t="s">
        <v>18</v>
      </c>
      <c r="G1160">
        <v>0</v>
      </c>
      <c r="H1160">
        <v>0</v>
      </c>
      <c r="I1160" t="s">
        <v>1556</v>
      </c>
      <c r="J1160">
        <v>7.55</v>
      </c>
      <c r="L1160" t="s">
        <v>20</v>
      </c>
      <c r="M1160">
        <v>1</v>
      </c>
      <c r="N1160">
        <f>_xlfn.IFNA(VLOOKUP(D1160,'[1]male names'!A:E,5,FALSE),0)</f>
        <v>0</v>
      </c>
      <c r="O1160">
        <f>SUMIFS('[1]female names parantheses'!E:E,'[1]female names parantheses'!A:A,[1]Sheet1!D1160)</f>
        <v>0</v>
      </c>
      <c r="P1160">
        <f>_xlfn.IFNA(VLOOKUP(LEFT(K1160,1),[1]top!$M$1:$N$8,2,FALSE),VLOOKUP(C1160,[1]top!$N$10:$P$12,3,FALSE))</f>
        <v>0.19999999999999998</v>
      </c>
      <c r="Q1160">
        <f t="shared" si="18"/>
        <v>0.5</v>
      </c>
    </row>
    <row r="1161" spans="1:17" x14ac:dyDescent="0.35">
      <c r="A1161">
        <v>1160</v>
      </c>
      <c r="C1161">
        <v>3</v>
      </c>
      <c r="D1161" t="s">
        <v>1557</v>
      </c>
      <c r="E1161" t="s">
        <v>22</v>
      </c>
      <c r="G1161">
        <v>0</v>
      </c>
      <c r="H1161">
        <v>0</v>
      </c>
      <c r="I1161" t="s">
        <v>1558</v>
      </c>
      <c r="J1161">
        <v>8.0500000000000007</v>
      </c>
      <c r="L1161" t="s">
        <v>20</v>
      </c>
      <c r="M1161">
        <v>1</v>
      </c>
      <c r="N1161">
        <f>_xlfn.IFNA(VLOOKUP(D1161,'[1]male names'!A:E,5,FALSE),0)</f>
        <v>0</v>
      </c>
      <c r="O1161">
        <f>SUMIFS('[1]female names parantheses'!E:E,'[1]female names parantheses'!A:A,[1]Sheet1!D1161)</f>
        <v>0</v>
      </c>
      <c r="P1161">
        <f>_xlfn.IFNA(VLOOKUP(LEFT(K1161,1),[1]top!$M$1:$N$8,2,FALSE),VLOOKUP(C1161,[1]top!$N$10:$P$12,3,FALSE))</f>
        <v>0.19999999999999998</v>
      </c>
      <c r="Q1161">
        <f t="shared" si="18"/>
        <v>0.5</v>
      </c>
    </row>
    <row r="1162" spans="1:17" x14ac:dyDescent="0.35">
      <c r="A1162">
        <v>1161</v>
      </c>
      <c r="C1162">
        <v>3</v>
      </c>
      <c r="D1162" t="s">
        <v>1559</v>
      </c>
      <c r="E1162" t="s">
        <v>18</v>
      </c>
      <c r="F1162">
        <v>17</v>
      </c>
      <c r="G1162">
        <v>0</v>
      </c>
      <c r="H1162">
        <v>0</v>
      </c>
      <c r="I1162">
        <v>315095</v>
      </c>
      <c r="J1162">
        <v>8.6624999999999996</v>
      </c>
      <c r="L1162" t="s">
        <v>20</v>
      </c>
      <c r="M1162">
        <v>1</v>
      </c>
      <c r="N1162">
        <f>_xlfn.IFNA(VLOOKUP(D1162,'[1]male names'!A:E,5,FALSE),0)</f>
        <v>0</v>
      </c>
      <c r="O1162">
        <f>SUMIFS('[1]female names parantheses'!E:E,'[1]female names parantheses'!A:A,[1]Sheet1!D1162)</f>
        <v>0</v>
      </c>
      <c r="P1162">
        <f>_xlfn.IFNA(VLOOKUP(LEFT(K1162,1),[1]top!$M$1:$N$8,2,FALSE),VLOOKUP(C1162,[1]top!$N$10:$P$12,3,FALSE))</f>
        <v>0.19999999999999998</v>
      </c>
      <c r="Q1162">
        <f t="shared" si="18"/>
        <v>0.5</v>
      </c>
    </row>
    <row r="1163" spans="1:17" x14ac:dyDescent="0.35">
      <c r="A1163">
        <v>1162</v>
      </c>
      <c r="C1163">
        <v>1</v>
      </c>
      <c r="D1163" t="s">
        <v>1560</v>
      </c>
      <c r="E1163" t="s">
        <v>18</v>
      </c>
      <c r="F1163">
        <v>46</v>
      </c>
      <c r="G1163">
        <v>0</v>
      </c>
      <c r="H1163">
        <v>0</v>
      </c>
      <c r="I1163">
        <v>13050</v>
      </c>
      <c r="J1163">
        <v>75.241699999999994</v>
      </c>
      <c r="K1163" t="s">
        <v>1374</v>
      </c>
      <c r="L1163" t="s">
        <v>25</v>
      </c>
      <c r="M1163">
        <v>2</v>
      </c>
      <c r="N1163">
        <f>_xlfn.IFNA(VLOOKUP(D1163,'[1]male names'!A:E,5,FALSE),0)</f>
        <v>0</v>
      </c>
      <c r="O1163">
        <f>SUMIFS('[1]female names parantheses'!E:E,'[1]female names parantheses'!A:A,[1]Sheet1!D1163)</f>
        <v>0</v>
      </c>
      <c r="P1163">
        <f>_xlfn.IFNA(VLOOKUP(LEFT(K1163,1),[1]top!$M$1:$N$8,2,FALSE),VLOOKUP(C1163,[1]top!$N$10:$P$12,3,FALSE))</f>
        <v>0.5</v>
      </c>
      <c r="Q1163">
        <f t="shared" si="18"/>
        <v>1.8018018018018018E-2</v>
      </c>
    </row>
    <row r="1164" spans="1:17" x14ac:dyDescent="0.35">
      <c r="A1164">
        <v>1163</v>
      </c>
      <c r="C1164">
        <v>3</v>
      </c>
      <c r="D1164" t="s">
        <v>1561</v>
      </c>
      <c r="E1164" t="s">
        <v>18</v>
      </c>
      <c r="G1164">
        <v>0</v>
      </c>
      <c r="H1164">
        <v>0</v>
      </c>
      <c r="I1164">
        <v>368573</v>
      </c>
      <c r="J1164">
        <v>7.75</v>
      </c>
      <c r="L1164" t="s">
        <v>32</v>
      </c>
      <c r="M1164">
        <v>1</v>
      </c>
      <c r="N1164">
        <f>_xlfn.IFNA(VLOOKUP(D1164,'[1]male names'!A:E,5,FALSE),0)</f>
        <v>0</v>
      </c>
      <c r="O1164">
        <f>SUMIFS('[1]female names parantheses'!E:E,'[1]female names parantheses'!A:A,[1]Sheet1!D1164)</f>
        <v>0</v>
      </c>
      <c r="P1164">
        <f>_xlfn.IFNA(VLOOKUP(LEFT(K1164,1),[1]top!$M$1:$N$8,2,FALSE),VLOOKUP(C1164,[1]top!$N$10:$P$12,3,FALSE))</f>
        <v>0.19999999999999998</v>
      </c>
      <c r="Q1164">
        <f t="shared" si="18"/>
        <v>0.5</v>
      </c>
    </row>
    <row r="1165" spans="1:17" x14ac:dyDescent="0.35">
      <c r="A1165">
        <v>1164</v>
      </c>
      <c r="C1165">
        <v>1</v>
      </c>
      <c r="D1165" t="s">
        <v>1562</v>
      </c>
      <c r="E1165" t="s">
        <v>22</v>
      </c>
      <c r="F1165">
        <v>26</v>
      </c>
      <c r="G1165">
        <v>1</v>
      </c>
      <c r="H1165">
        <v>0</v>
      </c>
      <c r="I1165">
        <v>13508</v>
      </c>
      <c r="J1165">
        <v>136.7792</v>
      </c>
      <c r="K1165" t="s">
        <v>1537</v>
      </c>
      <c r="L1165" t="s">
        <v>25</v>
      </c>
      <c r="M1165">
        <v>2</v>
      </c>
      <c r="N1165">
        <f>_xlfn.IFNA(VLOOKUP(D1165,'[1]male names'!A:E,5,FALSE),0)</f>
        <v>0</v>
      </c>
      <c r="O1165">
        <f>SUMIFS('[1]female names parantheses'!E:E,'[1]female names parantheses'!A:A,[1]Sheet1!D1165)</f>
        <v>1</v>
      </c>
      <c r="P1165">
        <f>_xlfn.IFNA(VLOOKUP(LEFT(K1165,1),[1]top!$M$1:$N$8,2,FALSE),VLOOKUP(C1165,[1]top!$N$10:$P$12,3,FALSE))</f>
        <v>0.5</v>
      </c>
      <c r="Q1165">
        <f t="shared" si="18"/>
        <v>0.26726726726726729</v>
      </c>
    </row>
    <row r="1166" spans="1:17" x14ac:dyDescent="0.35">
      <c r="A1166">
        <v>1165</v>
      </c>
      <c r="C1166">
        <v>3</v>
      </c>
      <c r="D1166" t="s">
        <v>1563</v>
      </c>
      <c r="E1166" t="s">
        <v>22</v>
      </c>
      <c r="G1166">
        <v>1</v>
      </c>
      <c r="H1166">
        <v>0</v>
      </c>
      <c r="I1166">
        <v>370371</v>
      </c>
      <c r="J1166">
        <v>15.5</v>
      </c>
      <c r="L1166" t="s">
        <v>32</v>
      </c>
      <c r="M1166">
        <v>2</v>
      </c>
      <c r="N1166">
        <f>_xlfn.IFNA(VLOOKUP(D1166,'[1]male names'!A:E,5,FALSE),0)</f>
        <v>0</v>
      </c>
      <c r="O1166">
        <f>SUMIFS('[1]female names parantheses'!E:E,'[1]female names parantheses'!A:A,[1]Sheet1!D1166)</f>
        <v>0</v>
      </c>
      <c r="P1166">
        <f>_xlfn.IFNA(VLOOKUP(LEFT(K1166,1),[1]top!$M$1:$N$8,2,FALSE),VLOOKUP(C1166,[1]top!$N$10:$P$12,3,FALSE))</f>
        <v>0.19999999999999998</v>
      </c>
      <c r="Q1166">
        <f t="shared" si="18"/>
        <v>0.5</v>
      </c>
    </row>
    <row r="1167" spans="1:17" x14ac:dyDescent="0.35">
      <c r="A1167">
        <v>1166</v>
      </c>
      <c r="C1167">
        <v>3</v>
      </c>
      <c r="D1167" t="s">
        <v>1564</v>
      </c>
      <c r="E1167" t="s">
        <v>18</v>
      </c>
      <c r="G1167">
        <v>0</v>
      </c>
      <c r="H1167">
        <v>0</v>
      </c>
      <c r="I1167">
        <v>2676</v>
      </c>
      <c r="J1167">
        <v>7.2249999999999996</v>
      </c>
      <c r="L1167" t="s">
        <v>25</v>
      </c>
      <c r="M1167">
        <v>1</v>
      </c>
      <c r="N1167">
        <f>_xlfn.IFNA(VLOOKUP(D1167,'[1]male names'!A:E,5,FALSE),0)</f>
        <v>0</v>
      </c>
      <c r="O1167">
        <f>SUMIFS('[1]female names parantheses'!E:E,'[1]female names parantheses'!A:A,[1]Sheet1!D1167)</f>
        <v>0</v>
      </c>
      <c r="P1167">
        <f>_xlfn.IFNA(VLOOKUP(LEFT(K1167,1),[1]top!$M$1:$N$8,2,FALSE),VLOOKUP(C1167,[1]top!$N$10:$P$12,3,FALSE))</f>
        <v>0.19999999999999998</v>
      </c>
      <c r="Q1167">
        <f t="shared" si="18"/>
        <v>0.5</v>
      </c>
    </row>
    <row r="1168" spans="1:17" x14ac:dyDescent="0.35">
      <c r="A1168">
        <v>1167</v>
      </c>
      <c r="C1168">
        <v>2</v>
      </c>
      <c r="D1168" t="s">
        <v>1565</v>
      </c>
      <c r="E1168" t="s">
        <v>22</v>
      </c>
      <c r="F1168">
        <v>20</v>
      </c>
      <c r="G1168">
        <v>1</v>
      </c>
      <c r="H1168">
        <v>0</v>
      </c>
      <c r="I1168">
        <v>236853</v>
      </c>
      <c r="J1168">
        <v>26</v>
      </c>
      <c r="L1168" t="s">
        <v>20</v>
      </c>
      <c r="M1168">
        <v>2</v>
      </c>
      <c r="N1168">
        <f>_xlfn.IFNA(VLOOKUP(D1168,'[1]male names'!A:E,5,FALSE),0)</f>
        <v>0</v>
      </c>
      <c r="O1168">
        <f>SUMIFS('[1]female names parantheses'!E:E,'[1]female names parantheses'!A:A,[1]Sheet1!D1168)</f>
        <v>0</v>
      </c>
      <c r="P1168">
        <f>_xlfn.IFNA(VLOOKUP(LEFT(K1168,1),[1]top!$M$1:$N$8,2,FALSE),VLOOKUP(C1168,[1]top!$N$10:$P$12,3,FALSE))</f>
        <v>0.3</v>
      </c>
      <c r="Q1168">
        <f t="shared" si="18"/>
        <v>0.5</v>
      </c>
    </row>
    <row r="1169" spans="1:17" x14ac:dyDescent="0.35">
      <c r="A1169">
        <v>1168</v>
      </c>
      <c r="C1169">
        <v>2</v>
      </c>
      <c r="D1169" t="s">
        <v>1566</v>
      </c>
      <c r="E1169" t="s">
        <v>18</v>
      </c>
      <c r="F1169">
        <v>28</v>
      </c>
      <c r="G1169">
        <v>0</v>
      </c>
      <c r="H1169">
        <v>0</v>
      </c>
      <c r="I1169" t="s">
        <v>1567</v>
      </c>
      <c r="J1169">
        <v>10.5</v>
      </c>
      <c r="L1169" t="s">
        <v>20</v>
      </c>
      <c r="M1169">
        <v>1</v>
      </c>
      <c r="N1169">
        <f>_xlfn.IFNA(VLOOKUP(D1169,'[1]male names'!A:E,5,FALSE),0)</f>
        <v>0</v>
      </c>
      <c r="O1169">
        <f>SUMIFS('[1]female names parantheses'!E:E,'[1]female names parantheses'!A:A,[1]Sheet1!D1169)</f>
        <v>0</v>
      </c>
      <c r="P1169">
        <f>_xlfn.IFNA(VLOOKUP(LEFT(K1169,1),[1]top!$M$1:$N$8,2,FALSE),VLOOKUP(C1169,[1]top!$N$10:$P$12,3,FALSE))</f>
        <v>0.3</v>
      </c>
      <c r="Q1169">
        <f t="shared" si="18"/>
        <v>0.5</v>
      </c>
    </row>
    <row r="1170" spans="1:17" x14ac:dyDescent="0.35">
      <c r="A1170">
        <v>1169</v>
      </c>
      <c r="C1170">
        <v>2</v>
      </c>
      <c r="D1170" t="s">
        <v>1568</v>
      </c>
      <c r="E1170" t="s">
        <v>18</v>
      </c>
      <c r="F1170">
        <v>40</v>
      </c>
      <c r="G1170">
        <v>1</v>
      </c>
      <c r="H1170">
        <v>0</v>
      </c>
      <c r="I1170">
        <v>2926</v>
      </c>
      <c r="J1170">
        <v>26</v>
      </c>
      <c r="L1170" t="s">
        <v>20</v>
      </c>
      <c r="M1170">
        <v>2</v>
      </c>
      <c r="N1170">
        <f>_xlfn.IFNA(VLOOKUP(D1170,'[1]male names'!A:E,5,FALSE),0)</f>
        <v>1</v>
      </c>
      <c r="O1170">
        <f>SUMIFS('[1]female names parantheses'!E:E,'[1]female names parantheses'!A:A,[1]Sheet1!D1170)</f>
        <v>0</v>
      </c>
      <c r="P1170">
        <f>_xlfn.IFNA(VLOOKUP(LEFT(K1170,1),[1]top!$M$1:$N$8,2,FALSE),VLOOKUP(C1170,[1]top!$N$10:$P$12,3,FALSE))</f>
        <v>0.3</v>
      </c>
      <c r="Q1170">
        <f t="shared" si="18"/>
        <v>0.5</v>
      </c>
    </row>
    <row r="1171" spans="1:17" x14ac:dyDescent="0.35">
      <c r="A1171">
        <v>1170</v>
      </c>
      <c r="C1171">
        <v>2</v>
      </c>
      <c r="D1171" t="s">
        <v>1569</v>
      </c>
      <c r="E1171" t="s">
        <v>18</v>
      </c>
      <c r="F1171">
        <v>30</v>
      </c>
      <c r="G1171">
        <v>1</v>
      </c>
      <c r="H1171">
        <v>0</v>
      </c>
      <c r="I1171" t="s">
        <v>1570</v>
      </c>
      <c r="J1171">
        <v>21</v>
      </c>
      <c r="L1171" t="s">
        <v>20</v>
      </c>
      <c r="M1171">
        <v>2</v>
      </c>
      <c r="N1171">
        <f>_xlfn.IFNA(VLOOKUP(D1171,'[1]male names'!A:E,5,FALSE),0)</f>
        <v>1</v>
      </c>
      <c r="O1171">
        <f>SUMIFS('[1]female names parantheses'!E:E,'[1]female names parantheses'!A:A,[1]Sheet1!D1171)</f>
        <v>0</v>
      </c>
      <c r="P1171">
        <f>_xlfn.IFNA(VLOOKUP(LEFT(K1171,1),[1]top!$M$1:$N$8,2,FALSE),VLOOKUP(C1171,[1]top!$N$10:$P$12,3,FALSE))</f>
        <v>0.3</v>
      </c>
      <c r="Q1171">
        <f t="shared" si="18"/>
        <v>0.5</v>
      </c>
    </row>
    <row r="1172" spans="1:17" x14ac:dyDescent="0.35">
      <c r="A1172">
        <v>1171</v>
      </c>
      <c r="C1172">
        <v>2</v>
      </c>
      <c r="D1172" t="s">
        <v>1571</v>
      </c>
      <c r="E1172" t="s">
        <v>18</v>
      </c>
      <c r="F1172">
        <v>22</v>
      </c>
      <c r="G1172">
        <v>0</v>
      </c>
      <c r="H1172">
        <v>0</v>
      </c>
      <c r="I1172" t="s">
        <v>1572</v>
      </c>
      <c r="J1172">
        <v>10.5</v>
      </c>
      <c r="L1172" t="s">
        <v>20</v>
      </c>
      <c r="M1172">
        <v>1</v>
      </c>
      <c r="N1172">
        <f>_xlfn.IFNA(VLOOKUP(D1172,'[1]male names'!A:E,5,FALSE),0)</f>
        <v>0</v>
      </c>
      <c r="O1172">
        <f>SUMIFS('[1]female names parantheses'!E:E,'[1]female names parantheses'!A:A,[1]Sheet1!D1172)</f>
        <v>0</v>
      </c>
      <c r="P1172">
        <f>_xlfn.IFNA(VLOOKUP(LEFT(K1172,1),[1]top!$M$1:$N$8,2,FALSE),VLOOKUP(C1172,[1]top!$N$10:$P$12,3,FALSE))</f>
        <v>0.3</v>
      </c>
      <c r="Q1172">
        <f t="shared" si="18"/>
        <v>0.5</v>
      </c>
    </row>
    <row r="1173" spans="1:17" x14ac:dyDescent="0.35">
      <c r="A1173">
        <v>1172</v>
      </c>
      <c r="C1173">
        <v>3</v>
      </c>
      <c r="D1173" t="s">
        <v>1573</v>
      </c>
      <c r="E1173" t="s">
        <v>22</v>
      </c>
      <c r="F1173">
        <v>23</v>
      </c>
      <c r="G1173">
        <v>0</v>
      </c>
      <c r="H1173">
        <v>0</v>
      </c>
      <c r="I1173">
        <v>315085</v>
      </c>
      <c r="J1173">
        <v>8.6624999999999996</v>
      </c>
      <c r="L1173" t="s">
        <v>20</v>
      </c>
      <c r="M1173">
        <v>1</v>
      </c>
      <c r="N1173">
        <f>_xlfn.IFNA(VLOOKUP(D1173,'[1]male names'!A:E,5,FALSE),0)</f>
        <v>0</v>
      </c>
      <c r="O1173">
        <f>SUMIFS('[1]female names parantheses'!E:E,'[1]female names parantheses'!A:A,[1]Sheet1!D1173)</f>
        <v>0</v>
      </c>
      <c r="P1173">
        <f>_xlfn.IFNA(VLOOKUP(LEFT(K1173,1),[1]top!$M$1:$N$8,2,FALSE),VLOOKUP(C1173,[1]top!$N$10:$P$12,3,FALSE))</f>
        <v>0.19999999999999998</v>
      </c>
      <c r="Q1173">
        <f t="shared" si="18"/>
        <v>0.5</v>
      </c>
    </row>
    <row r="1174" spans="1:17" x14ac:dyDescent="0.35">
      <c r="A1174">
        <v>1173</v>
      </c>
      <c r="C1174">
        <v>3</v>
      </c>
      <c r="D1174" t="s">
        <v>1574</v>
      </c>
      <c r="E1174" t="s">
        <v>18</v>
      </c>
      <c r="F1174">
        <v>0.75</v>
      </c>
      <c r="G1174">
        <v>1</v>
      </c>
      <c r="H1174">
        <v>1</v>
      </c>
      <c r="I1174" t="s">
        <v>1424</v>
      </c>
      <c r="J1174">
        <v>13.775</v>
      </c>
      <c r="L1174" t="s">
        <v>20</v>
      </c>
      <c r="M1174">
        <v>3</v>
      </c>
      <c r="N1174">
        <f>_xlfn.IFNA(VLOOKUP(D1174,'[1]male names'!A:E,5,FALSE),0)</f>
        <v>0</v>
      </c>
      <c r="O1174">
        <f>SUMIFS('[1]female names parantheses'!E:E,'[1]female names parantheses'!A:A,[1]Sheet1!D1174)</f>
        <v>0</v>
      </c>
      <c r="P1174">
        <f>_xlfn.IFNA(VLOOKUP(LEFT(K1174,1),[1]top!$M$1:$N$8,2,FALSE),VLOOKUP(C1174,[1]top!$N$10:$P$12,3,FALSE))</f>
        <v>0.19999999999999998</v>
      </c>
      <c r="Q1174">
        <f t="shared" si="18"/>
        <v>0.5</v>
      </c>
    </row>
    <row r="1175" spans="1:17" x14ac:dyDescent="0.35">
      <c r="A1175">
        <v>1174</v>
      </c>
      <c r="C1175">
        <v>3</v>
      </c>
      <c r="D1175" t="s">
        <v>1575</v>
      </c>
      <c r="E1175" t="s">
        <v>22</v>
      </c>
      <c r="G1175">
        <v>0</v>
      </c>
      <c r="H1175">
        <v>0</v>
      </c>
      <c r="I1175">
        <v>364859</v>
      </c>
      <c r="J1175">
        <v>7.75</v>
      </c>
      <c r="L1175" t="s">
        <v>32</v>
      </c>
      <c r="M1175">
        <v>1</v>
      </c>
      <c r="N1175">
        <f>_xlfn.IFNA(VLOOKUP(D1175,'[1]male names'!A:E,5,FALSE),0)</f>
        <v>0</v>
      </c>
      <c r="O1175">
        <f>SUMIFS('[1]female names parantheses'!E:E,'[1]female names parantheses'!A:A,[1]Sheet1!D1175)</f>
        <v>0</v>
      </c>
      <c r="P1175">
        <f>_xlfn.IFNA(VLOOKUP(LEFT(K1175,1),[1]top!$M$1:$N$8,2,FALSE),VLOOKUP(C1175,[1]top!$N$10:$P$12,3,FALSE))</f>
        <v>0.19999999999999998</v>
      </c>
      <c r="Q1175">
        <f t="shared" si="18"/>
        <v>0.5</v>
      </c>
    </row>
    <row r="1176" spans="1:17" x14ac:dyDescent="0.35">
      <c r="A1176">
        <v>1175</v>
      </c>
      <c r="C1176">
        <v>3</v>
      </c>
      <c r="D1176" t="s">
        <v>1576</v>
      </c>
      <c r="E1176" t="s">
        <v>22</v>
      </c>
      <c r="F1176">
        <v>9</v>
      </c>
      <c r="G1176">
        <v>1</v>
      </c>
      <c r="H1176">
        <v>1</v>
      </c>
      <c r="I1176">
        <v>2650</v>
      </c>
      <c r="J1176">
        <v>15.245799999999999</v>
      </c>
      <c r="L1176" t="s">
        <v>25</v>
      </c>
      <c r="M1176">
        <v>3</v>
      </c>
      <c r="N1176">
        <f>_xlfn.IFNA(VLOOKUP(D1176,'[1]male names'!A:E,5,FALSE),0)</f>
        <v>0</v>
      </c>
      <c r="O1176">
        <f>SUMIFS('[1]female names parantheses'!E:E,'[1]female names parantheses'!A:A,[1]Sheet1!D1176)</f>
        <v>0</v>
      </c>
      <c r="P1176">
        <f>_xlfn.IFNA(VLOOKUP(LEFT(K1176,1),[1]top!$M$1:$N$8,2,FALSE),VLOOKUP(C1176,[1]top!$N$10:$P$12,3,FALSE))</f>
        <v>0.19999999999999998</v>
      </c>
      <c r="Q1176">
        <f t="shared" si="18"/>
        <v>0.5</v>
      </c>
    </row>
    <row r="1177" spans="1:17" x14ac:dyDescent="0.35">
      <c r="A1177">
        <v>1176</v>
      </c>
      <c r="C1177">
        <v>3</v>
      </c>
      <c r="D1177" t="s">
        <v>1577</v>
      </c>
      <c r="E1177" t="s">
        <v>22</v>
      </c>
      <c r="F1177">
        <v>2</v>
      </c>
      <c r="G1177">
        <v>1</v>
      </c>
      <c r="H1177">
        <v>1</v>
      </c>
      <c r="I1177">
        <v>370129</v>
      </c>
      <c r="J1177">
        <v>20.212499999999999</v>
      </c>
      <c r="L1177" t="s">
        <v>20</v>
      </c>
      <c r="M1177">
        <v>3</v>
      </c>
      <c r="N1177">
        <f>_xlfn.IFNA(VLOOKUP(D1177,'[1]male names'!A:E,5,FALSE),0)</f>
        <v>0</v>
      </c>
      <c r="O1177">
        <f>SUMIFS('[1]female names parantheses'!E:E,'[1]female names parantheses'!A:A,[1]Sheet1!D1177)</f>
        <v>0</v>
      </c>
      <c r="P1177">
        <f>_xlfn.IFNA(VLOOKUP(LEFT(K1177,1),[1]top!$M$1:$N$8,2,FALSE),VLOOKUP(C1177,[1]top!$N$10:$P$12,3,FALSE))</f>
        <v>0.19999999999999998</v>
      </c>
      <c r="Q1177">
        <f t="shared" si="18"/>
        <v>0.5</v>
      </c>
    </row>
    <row r="1178" spans="1:17" x14ac:dyDescent="0.35">
      <c r="A1178">
        <v>1177</v>
      </c>
      <c r="C1178">
        <v>3</v>
      </c>
      <c r="D1178" t="s">
        <v>1578</v>
      </c>
      <c r="E1178" t="s">
        <v>18</v>
      </c>
      <c r="F1178">
        <v>36</v>
      </c>
      <c r="G1178">
        <v>0</v>
      </c>
      <c r="H1178">
        <v>0</v>
      </c>
      <c r="I1178" t="s">
        <v>1579</v>
      </c>
      <c r="J1178">
        <v>7.25</v>
      </c>
      <c r="L1178" t="s">
        <v>20</v>
      </c>
      <c r="M1178">
        <v>1</v>
      </c>
      <c r="N1178">
        <f>_xlfn.IFNA(VLOOKUP(D1178,'[1]male names'!A:E,5,FALSE),0)</f>
        <v>0</v>
      </c>
      <c r="O1178">
        <f>SUMIFS('[1]female names parantheses'!E:E,'[1]female names parantheses'!A:A,[1]Sheet1!D1178)</f>
        <v>0</v>
      </c>
      <c r="P1178">
        <f>_xlfn.IFNA(VLOOKUP(LEFT(K1178,1),[1]top!$M$1:$N$8,2,FALSE),VLOOKUP(C1178,[1]top!$N$10:$P$12,3,FALSE))</f>
        <v>0.19999999999999998</v>
      </c>
      <c r="Q1178">
        <f t="shared" si="18"/>
        <v>0.5</v>
      </c>
    </row>
    <row r="1179" spans="1:17" x14ac:dyDescent="0.35">
      <c r="A1179">
        <v>1178</v>
      </c>
      <c r="C1179">
        <v>3</v>
      </c>
      <c r="D1179" t="s">
        <v>1580</v>
      </c>
      <c r="E1179" t="s">
        <v>18</v>
      </c>
      <c r="G1179">
        <v>0</v>
      </c>
      <c r="H1179">
        <v>0</v>
      </c>
      <c r="I1179" t="s">
        <v>1581</v>
      </c>
      <c r="J1179">
        <v>7.25</v>
      </c>
      <c r="L1179" t="s">
        <v>20</v>
      </c>
      <c r="M1179">
        <v>1</v>
      </c>
      <c r="N1179">
        <f>_xlfn.IFNA(VLOOKUP(D1179,'[1]male names'!A:E,5,FALSE),0)</f>
        <v>0</v>
      </c>
      <c r="O1179">
        <f>SUMIFS('[1]female names parantheses'!E:E,'[1]female names parantheses'!A:A,[1]Sheet1!D1179)</f>
        <v>0</v>
      </c>
      <c r="P1179">
        <f>_xlfn.IFNA(VLOOKUP(LEFT(K1179,1),[1]top!$M$1:$N$8,2,FALSE),VLOOKUP(C1179,[1]top!$N$10:$P$12,3,FALSE))</f>
        <v>0.19999999999999998</v>
      </c>
      <c r="Q1179">
        <f t="shared" si="18"/>
        <v>0.5</v>
      </c>
    </row>
    <row r="1180" spans="1:17" x14ac:dyDescent="0.35">
      <c r="A1180">
        <v>1179</v>
      </c>
      <c r="C1180">
        <v>1</v>
      </c>
      <c r="D1180" t="s">
        <v>1582</v>
      </c>
      <c r="E1180" t="s">
        <v>18</v>
      </c>
      <c r="F1180">
        <v>24</v>
      </c>
      <c r="G1180">
        <v>1</v>
      </c>
      <c r="H1180">
        <v>0</v>
      </c>
      <c r="I1180">
        <v>21228</v>
      </c>
      <c r="J1180">
        <v>82.2667</v>
      </c>
      <c r="K1180" t="s">
        <v>1238</v>
      </c>
      <c r="L1180" t="s">
        <v>20</v>
      </c>
      <c r="M1180">
        <v>2</v>
      </c>
      <c r="N1180">
        <f>_xlfn.IFNA(VLOOKUP(D1180,'[1]male names'!A:E,5,FALSE),0)</f>
        <v>1</v>
      </c>
      <c r="O1180">
        <f>SUMIFS('[1]female names parantheses'!E:E,'[1]female names parantheses'!A:A,[1]Sheet1!D1180)</f>
        <v>0</v>
      </c>
      <c r="P1180">
        <f>_xlfn.IFNA(VLOOKUP(LEFT(K1180,1),[1]top!$M$1:$N$8,2,FALSE),VLOOKUP(C1180,[1]top!$N$10:$P$12,3,FALSE))</f>
        <v>0.6</v>
      </c>
      <c r="Q1180">
        <f t="shared" si="18"/>
        <v>0.16363636363636364</v>
      </c>
    </row>
    <row r="1181" spans="1:17" x14ac:dyDescent="0.35">
      <c r="A1181">
        <v>1180</v>
      </c>
      <c r="C1181">
        <v>3</v>
      </c>
      <c r="D1181" t="s">
        <v>1583</v>
      </c>
      <c r="E1181" t="s">
        <v>18</v>
      </c>
      <c r="G1181">
        <v>0</v>
      </c>
      <c r="H1181">
        <v>0</v>
      </c>
      <c r="I1181">
        <v>2655</v>
      </c>
      <c r="J1181">
        <v>7.2291999999999996</v>
      </c>
      <c r="K1181" t="s">
        <v>1584</v>
      </c>
      <c r="L1181" t="s">
        <v>25</v>
      </c>
      <c r="M1181">
        <v>1</v>
      </c>
      <c r="N1181">
        <f>_xlfn.IFNA(VLOOKUP(D1181,'[1]male names'!A:E,5,FALSE),0)</f>
        <v>0</v>
      </c>
      <c r="O1181">
        <f>SUMIFS('[1]female names parantheses'!E:E,'[1]female names parantheses'!A:A,[1]Sheet1!D1181)</f>
        <v>0</v>
      </c>
      <c r="P1181">
        <f>_xlfn.IFNA(VLOOKUP(LEFT(K1181,1),[1]top!$M$1:$N$8,2,FALSE),VLOOKUP(C1181,[1]top!$N$10:$P$12,3,FALSE))</f>
        <v>0.2</v>
      </c>
      <c r="Q1181">
        <f t="shared" si="18"/>
        <v>0.9</v>
      </c>
    </row>
    <row r="1182" spans="1:17" x14ac:dyDescent="0.35">
      <c r="A1182">
        <v>1181</v>
      </c>
      <c r="C1182">
        <v>3</v>
      </c>
      <c r="D1182" t="s">
        <v>1585</v>
      </c>
      <c r="E1182" t="s">
        <v>18</v>
      </c>
      <c r="G1182">
        <v>0</v>
      </c>
      <c r="H1182">
        <v>0</v>
      </c>
      <c r="I1182" t="s">
        <v>1586</v>
      </c>
      <c r="J1182">
        <v>8.0500000000000007</v>
      </c>
      <c r="L1182" t="s">
        <v>20</v>
      </c>
      <c r="M1182">
        <v>1</v>
      </c>
      <c r="N1182">
        <f>_xlfn.IFNA(VLOOKUP(D1182,'[1]male names'!A:E,5,FALSE),0)</f>
        <v>0</v>
      </c>
      <c r="O1182">
        <f>SUMIFS('[1]female names parantheses'!E:E,'[1]female names parantheses'!A:A,[1]Sheet1!D1182)</f>
        <v>0</v>
      </c>
      <c r="P1182">
        <f>_xlfn.IFNA(VLOOKUP(LEFT(K1182,1),[1]top!$M$1:$N$8,2,FALSE),VLOOKUP(C1182,[1]top!$N$10:$P$12,3,FALSE))</f>
        <v>0.19999999999999998</v>
      </c>
      <c r="Q1182">
        <f t="shared" si="18"/>
        <v>0.5</v>
      </c>
    </row>
    <row r="1183" spans="1:17" x14ac:dyDescent="0.35">
      <c r="A1183">
        <v>1182</v>
      </c>
      <c r="C1183">
        <v>1</v>
      </c>
      <c r="D1183" t="s">
        <v>1587</v>
      </c>
      <c r="E1183" t="s">
        <v>18</v>
      </c>
      <c r="G1183">
        <v>0</v>
      </c>
      <c r="H1183">
        <v>0</v>
      </c>
      <c r="I1183" t="s">
        <v>1588</v>
      </c>
      <c r="J1183">
        <v>39.6</v>
      </c>
      <c r="L1183" t="s">
        <v>20</v>
      </c>
      <c r="M1183">
        <v>1</v>
      </c>
      <c r="N1183">
        <f>_xlfn.IFNA(VLOOKUP(D1183,'[1]male names'!A:E,5,FALSE),0)</f>
        <v>0</v>
      </c>
      <c r="O1183">
        <f>SUMIFS('[1]female names parantheses'!E:E,'[1]female names parantheses'!A:A,[1]Sheet1!D1183)</f>
        <v>0</v>
      </c>
      <c r="P1183">
        <f>_xlfn.IFNA(VLOOKUP(LEFT(K1183,1),[1]top!$M$1:$N$8,2,FALSE),VLOOKUP(C1183,[1]top!$N$10:$P$12,3,FALSE))</f>
        <v>0.49999999999999989</v>
      </c>
      <c r="Q1183">
        <f t="shared" si="18"/>
        <v>0.5</v>
      </c>
    </row>
    <row r="1184" spans="1:17" x14ac:dyDescent="0.35">
      <c r="A1184">
        <v>1183</v>
      </c>
      <c r="C1184">
        <v>3</v>
      </c>
      <c r="D1184" t="s">
        <v>1589</v>
      </c>
      <c r="E1184" t="s">
        <v>22</v>
      </c>
      <c r="F1184">
        <v>30</v>
      </c>
      <c r="G1184">
        <v>0</v>
      </c>
      <c r="H1184">
        <v>0</v>
      </c>
      <c r="I1184">
        <v>382650</v>
      </c>
      <c r="J1184">
        <v>6.95</v>
      </c>
      <c r="L1184" t="s">
        <v>32</v>
      </c>
      <c r="M1184">
        <v>1</v>
      </c>
      <c r="N1184">
        <f>_xlfn.IFNA(VLOOKUP(D1184,'[1]male names'!A:E,5,FALSE),0)</f>
        <v>0</v>
      </c>
      <c r="O1184">
        <f>SUMIFS('[1]female names parantheses'!E:E,'[1]female names parantheses'!A:A,[1]Sheet1!D1184)</f>
        <v>0</v>
      </c>
      <c r="P1184">
        <f>_xlfn.IFNA(VLOOKUP(LEFT(K1184,1),[1]top!$M$1:$N$8,2,FALSE),VLOOKUP(C1184,[1]top!$N$10:$P$12,3,FALSE))</f>
        <v>0.19999999999999998</v>
      </c>
      <c r="Q1184">
        <f t="shared" si="18"/>
        <v>0.5</v>
      </c>
    </row>
    <row r="1185" spans="1:17" x14ac:dyDescent="0.35">
      <c r="A1185">
        <v>1184</v>
      </c>
      <c r="C1185">
        <v>3</v>
      </c>
      <c r="D1185" t="s">
        <v>1590</v>
      </c>
      <c r="E1185" t="s">
        <v>18</v>
      </c>
      <c r="G1185">
        <v>0</v>
      </c>
      <c r="H1185">
        <v>0</v>
      </c>
      <c r="I1185">
        <v>2652</v>
      </c>
      <c r="J1185">
        <v>7.2291999999999996</v>
      </c>
      <c r="L1185" t="s">
        <v>25</v>
      </c>
      <c r="M1185">
        <v>1</v>
      </c>
      <c r="N1185">
        <f>_xlfn.IFNA(VLOOKUP(D1185,'[1]male names'!A:E,5,FALSE),0)</f>
        <v>0</v>
      </c>
      <c r="O1185">
        <f>SUMIFS('[1]female names parantheses'!E:E,'[1]female names parantheses'!A:A,[1]Sheet1!D1185)</f>
        <v>0</v>
      </c>
      <c r="P1185">
        <f>_xlfn.IFNA(VLOOKUP(LEFT(K1185,1),[1]top!$M$1:$N$8,2,FALSE),VLOOKUP(C1185,[1]top!$N$10:$P$12,3,FALSE))</f>
        <v>0.19999999999999998</v>
      </c>
      <c r="Q1185">
        <f t="shared" si="18"/>
        <v>0.5</v>
      </c>
    </row>
    <row r="1186" spans="1:17" x14ac:dyDescent="0.35">
      <c r="A1186">
        <v>1185</v>
      </c>
      <c r="C1186">
        <v>1</v>
      </c>
      <c r="D1186" t="s">
        <v>1591</v>
      </c>
      <c r="E1186" t="s">
        <v>18</v>
      </c>
      <c r="F1186">
        <v>53</v>
      </c>
      <c r="G1186">
        <v>1</v>
      </c>
      <c r="H1186">
        <v>1</v>
      </c>
      <c r="I1186">
        <v>33638</v>
      </c>
      <c r="J1186">
        <v>81.8583</v>
      </c>
      <c r="K1186" t="s">
        <v>649</v>
      </c>
      <c r="L1186" t="s">
        <v>20</v>
      </c>
      <c r="M1186">
        <v>3</v>
      </c>
      <c r="N1186">
        <f>_xlfn.IFNA(VLOOKUP(D1186,'[1]male names'!A:E,5,FALSE),0)</f>
        <v>1</v>
      </c>
      <c r="O1186">
        <f>SUMIFS('[1]female names parantheses'!E:E,'[1]female names parantheses'!A:A,[1]Sheet1!D1186)</f>
        <v>0</v>
      </c>
      <c r="P1186">
        <f>_xlfn.IFNA(VLOOKUP(LEFT(K1186,1),[1]top!$M$1:$N$8,2,FALSE),VLOOKUP(C1186,[1]top!$N$10:$P$12,3,FALSE))</f>
        <v>0.7</v>
      </c>
      <c r="Q1186">
        <f t="shared" si="18"/>
        <v>0.11643835616438356</v>
      </c>
    </row>
    <row r="1187" spans="1:17" x14ac:dyDescent="0.35">
      <c r="A1187">
        <v>1186</v>
      </c>
      <c r="C1187">
        <v>3</v>
      </c>
      <c r="D1187" t="s">
        <v>1592</v>
      </c>
      <c r="E1187" t="s">
        <v>18</v>
      </c>
      <c r="F1187">
        <v>36</v>
      </c>
      <c r="G1187">
        <v>0</v>
      </c>
      <c r="H1187">
        <v>0</v>
      </c>
      <c r="I1187">
        <v>345771</v>
      </c>
      <c r="J1187">
        <v>9.5</v>
      </c>
      <c r="L1187" t="s">
        <v>20</v>
      </c>
      <c r="M1187">
        <v>1</v>
      </c>
      <c r="N1187">
        <f>_xlfn.IFNA(VLOOKUP(D1187,'[1]male names'!A:E,5,FALSE),0)</f>
        <v>0</v>
      </c>
      <c r="O1187">
        <f>SUMIFS('[1]female names parantheses'!E:E,'[1]female names parantheses'!A:A,[1]Sheet1!D1187)</f>
        <v>0</v>
      </c>
      <c r="P1187">
        <f>_xlfn.IFNA(VLOOKUP(LEFT(K1187,1),[1]top!$M$1:$N$8,2,FALSE),VLOOKUP(C1187,[1]top!$N$10:$P$12,3,FALSE))</f>
        <v>0.19999999999999998</v>
      </c>
      <c r="Q1187">
        <f t="shared" si="18"/>
        <v>0.5</v>
      </c>
    </row>
    <row r="1188" spans="1:17" x14ac:dyDescent="0.35">
      <c r="A1188">
        <v>1187</v>
      </c>
      <c r="C1188">
        <v>3</v>
      </c>
      <c r="D1188" t="s">
        <v>1593</v>
      </c>
      <c r="E1188" t="s">
        <v>18</v>
      </c>
      <c r="F1188">
        <v>26</v>
      </c>
      <c r="G1188">
        <v>0</v>
      </c>
      <c r="H1188">
        <v>0</v>
      </c>
      <c r="I1188">
        <v>349202</v>
      </c>
      <c r="J1188">
        <v>7.8958000000000004</v>
      </c>
      <c r="L1188" t="s">
        <v>20</v>
      </c>
      <c r="M1188">
        <v>1</v>
      </c>
      <c r="N1188">
        <f>_xlfn.IFNA(VLOOKUP(D1188,'[1]male names'!A:E,5,FALSE),0)</f>
        <v>0</v>
      </c>
      <c r="O1188">
        <f>SUMIFS('[1]female names parantheses'!E:E,'[1]female names parantheses'!A:A,[1]Sheet1!D1188)</f>
        <v>0</v>
      </c>
      <c r="P1188">
        <f>_xlfn.IFNA(VLOOKUP(LEFT(K1188,1),[1]top!$M$1:$N$8,2,FALSE),VLOOKUP(C1188,[1]top!$N$10:$P$12,3,FALSE))</f>
        <v>0.19999999999999998</v>
      </c>
      <c r="Q1188">
        <f t="shared" si="18"/>
        <v>0.5</v>
      </c>
    </row>
    <row r="1189" spans="1:17" x14ac:dyDescent="0.35">
      <c r="A1189">
        <v>1188</v>
      </c>
      <c r="C1189">
        <v>2</v>
      </c>
      <c r="D1189" t="s">
        <v>1594</v>
      </c>
      <c r="E1189" t="s">
        <v>22</v>
      </c>
      <c r="F1189">
        <v>1</v>
      </c>
      <c r="G1189">
        <v>1</v>
      </c>
      <c r="H1189">
        <v>2</v>
      </c>
      <c r="I1189" t="s">
        <v>85</v>
      </c>
      <c r="J1189">
        <v>41.5792</v>
      </c>
      <c r="L1189" t="s">
        <v>25</v>
      </c>
      <c r="M1189">
        <v>4</v>
      </c>
      <c r="N1189">
        <f>_xlfn.IFNA(VLOOKUP(D1189,'[1]male names'!A:E,5,FALSE),0)</f>
        <v>0</v>
      </c>
      <c r="O1189">
        <f>SUMIFS('[1]female names parantheses'!E:E,'[1]female names parantheses'!A:A,[1]Sheet1!D1189)</f>
        <v>0</v>
      </c>
      <c r="P1189">
        <f>_xlfn.IFNA(VLOOKUP(LEFT(K1189,1),[1]top!$M$1:$N$8,2,FALSE),VLOOKUP(C1189,[1]top!$N$10:$P$12,3,FALSE))</f>
        <v>0.3</v>
      </c>
      <c r="Q1189">
        <f t="shared" si="18"/>
        <v>0.5</v>
      </c>
    </row>
    <row r="1190" spans="1:17" x14ac:dyDescent="0.35">
      <c r="A1190">
        <v>1189</v>
      </c>
      <c r="C1190">
        <v>3</v>
      </c>
      <c r="D1190" t="s">
        <v>1595</v>
      </c>
      <c r="E1190" t="s">
        <v>18</v>
      </c>
      <c r="G1190">
        <v>2</v>
      </c>
      <c r="H1190">
        <v>0</v>
      </c>
      <c r="I1190">
        <v>2662</v>
      </c>
      <c r="J1190">
        <v>21.679200000000002</v>
      </c>
      <c r="L1190" t="s">
        <v>25</v>
      </c>
      <c r="M1190">
        <v>3</v>
      </c>
      <c r="N1190">
        <f>_xlfn.IFNA(VLOOKUP(D1190,'[1]male names'!A:E,5,FALSE),0)</f>
        <v>0</v>
      </c>
      <c r="O1190">
        <f>SUMIFS('[1]female names parantheses'!E:E,'[1]female names parantheses'!A:A,[1]Sheet1!D1190)</f>
        <v>0</v>
      </c>
      <c r="P1190">
        <f>_xlfn.IFNA(VLOOKUP(LEFT(K1190,1),[1]top!$M$1:$N$8,2,FALSE),VLOOKUP(C1190,[1]top!$N$10:$P$12,3,FALSE))</f>
        <v>0.19999999999999998</v>
      </c>
      <c r="Q1190">
        <f t="shared" si="18"/>
        <v>0.5</v>
      </c>
    </row>
    <row r="1191" spans="1:17" x14ac:dyDescent="0.35">
      <c r="A1191">
        <v>1190</v>
      </c>
      <c r="C1191">
        <v>1</v>
      </c>
      <c r="D1191" t="s">
        <v>1596</v>
      </c>
      <c r="E1191" t="s">
        <v>18</v>
      </c>
      <c r="F1191">
        <v>30</v>
      </c>
      <c r="G1191">
        <v>0</v>
      </c>
      <c r="H1191">
        <v>0</v>
      </c>
      <c r="I1191">
        <v>113801</v>
      </c>
      <c r="J1191">
        <v>45.5</v>
      </c>
      <c r="L1191" t="s">
        <v>20</v>
      </c>
      <c r="M1191">
        <v>1</v>
      </c>
      <c r="N1191">
        <f>_xlfn.IFNA(VLOOKUP(D1191,'[1]male names'!A:E,5,FALSE),0)</f>
        <v>0</v>
      </c>
      <c r="O1191">
        <f>SUMIFS('[1]female names parantheses'!E:E,'[1]female names parantheses'!A:A,[1]Sheet1!D1191)</f>
        <v>0</v>
      </c>
      <c r="P1191">
        <f>_xlfn.IFNA(VLOOKUP(LEFT(K1191,1),[1]top!$M$1:$N$8,2,FALSE),VLOOKUP(C1191,[1]top!$N$10:$P$12,3,FALSE))</f>
        <v>0.49999999999999989</v>
      </c>
      <c r="Q1191">
        <f t="shared" si="18"/>
        <v>0.5</v>
      </c>
    </row>
    <row r="1192" spans="1:17" x14ac:dyDescent="0.35">
      <c r="A1192">
        <v>1191</v>
      </c>
      <c r="C1192">
        <v>3</v>
      </c>
      <c r="D1192" t="s">
        <v>1597</v>
      </c>
      <c r="E1192" t="s">
        <v>18</v>
      </c>
      <c r="F1192">
        <v>29</v>
      </c>
      <c r="G1192">
        <v>0</v>
      </c>
      <c r="H1192">
        <v>0</v>
      </c>
      <c r="I1192">
        <v>347467</v>
      </c>
      <c r="J1192">
        <v>7.8541999999999996</v>
      </c>
      <c r="L1192" t="s">
        <v>20</v>
      </c>
      <c r="M1192">
        <v>1</v>
      </c>
      <c r="N1192">
        <f>_xlfn.IFNA(VLOOKUP(D1192,'[1]male names'!A:E,5,FALSE),0)</f>
        <v>0</v>
      </c>
      <c r="O1192">
        <f>SUMIFS('[1]female names parantheses'!E:E,'[1]female names parantheses'!A:A,[1]Sheet1!D1192)</f>
        <v>0</v>
      </c>
      <c r="P1192">
        <f>_xlfn.IFNA(VLOOKUP(LEFT(K1192,1),[1]top!$M$1:$N$8,2,FALSE),VLOOKUP(C1192,[1]top!$N$10:$P$12,3,FALSE))</f>
        <v>0.19999999999999998</v>
      </c>
      <c r="Q1192">
        <f t="shared" si="18"/>
        <v>0.5</v>
      </c>
    </row>
    <row r="1193" spans="1:17" x14ac:dyDescent="0.35">
      <c r="A1193">
        <v>1192</v>
      </c>
      <c r="C1193">
        <v>3</v>
      </c>
      <c r="D1193" t="s">
        <v>1598</v>
      </c>
      <c r="E1193" t="s">
        <v>18</v>
      </c>
      <c r="F1193">
        <v>32</v>
      </c>
      <c r="G1193">
        <v>0</v>
      </c>
      <c r="H1193">
        <v>0</v>
      </c>
      <c r="I1193">
        <v>347079</v>
      </c>
      <c r="J1193">
        <v>7.7750000000000004</v>
      </c>
      <c r="L1193" t="s">
        <v>20</v>
      </c>
      <c r="M1193">
        <v>1</v>
      </c>
      <c r="N1193">
        <f>_xlfn.IFNA(VLOOKUP(D1193,'[1]male names'!A:E,5,FALSE),0)</f>
        <v>0</v>
      </c>
      <c r="O1193">
        <f>SUMIFS('[1]female names parantheses'!E:E,'[1]female names parantheses'!A:A,[1]Sheet1!D1193)</f>
        <v>0</v>
      </c>
      <c r="P1193">
        <f>_xlfn.IFNA(VLOOKUP(LEFT(K1193,1),[1]top!$M$1:$N$8,2,FALSE),VLOOKUP(C1193,[1]top!$N$10:$P$12,3,FALSE))</f>
        <v>0.19999999999999998</v>
      </c>
      <c r="Q1193">
        <f t="shared" si="18"/>
        <v>0.5</v>
      </c>
    </row>
    <row r="1194" spans="1:17" x14ac:dyDescent="0.35">
      <c r="A1194">
        <v>1193</v>
      </c>
      <c r="C1194">
        <v>2</v>
      </c>
      <c r="D1194" t="s">
        <v>1599</v>
      </c>
      <c r="E1194" t="s">
        <v>18</v>
      </c>
      <c r="G1194">
        <v>0</v>
      </c>
      <c r="H1194">
        <v>0</v>
      </c>
      <c r="I1194">
        <v>237735</v>
      </c>
      <c r="J1194">
        <v>15.0458</v>
      </c>
      <c r="K1194" s="1" t="s">
        <v>447</v>
      </c>
      <c r="L1194" t="s">
        <v>25</v>
      </c>
      <c r="M1194">
        <v>1</v>
      </c>
      <c r="N1194">
        <f>_xlfn.IFNA(VLOOKUP(D1194,'[1]male names'!A:E,5,FALSE),0)</f>
        <v>0</v>
      </c>
      <c r="O1194">
        <f>SUMIFS('[1]female names parantheses'!E:E,'[1]female names parantheses'!A:A,[1]Sheet1!D1194)</f>
        <v>0</v>
      </c>
      <c r="P1194">
        <f>_xlfn.IFNA(VLOOKUP(LEFT(K1194,1),[1]top!$M$1:$N$8,2,FALSE),VLOOKUP(C1194,[1]top!$N$10:$P$12,3,FALSE))</f>
        <v>0.4</v>
      </c>
      <c r="Q1194" s="1">
        <v>0.5</v>
      </c>
    </row>
    <row r="1195" spans="1:17" x14ac:dyDescent="0.35">
      <c r="A1195">
        <v>1194</v>
      </c>
      <c r="C1195">
        <v>2</v>
      </c>
      <c r="D1195" t="s">
        <v>1600</v>
      </c>
      <c r="E1195" t="s">
        <v>18</v>
      </c>
      <c r="F1195">
        <v>43</v>
      </c>
      <c r="G1195">
        <v>0</v>
      </c>
      <c r="H1195">
        <v>1</v>
      </c>
      <c r="I1195" t="s">
        <v>1457</v>
      </c>
      <c r="J1195">
        <v>21</v>
      </c>
      <c r="L1195" t="s">
        <v>20</v>
      </c>
      <c r="M1195">
        <v>2</v>
      </c>
      <c r="N1195">
        <f>_xlfn.IFNA(VLOOKUP(D1195,'[1]male names'!A:E,5,FALSE),0)</f>
        <v>1</v>
      </c>
      <c r="O1195">
        <f>SUMIFS('[1]female names parantheses'!E:E,'[1]female names parantheses'!A:A,[1]Sheet1!D1195)</f>
        <v>0</v>
      </c>
      <c r="P1195">
        <f>_xlfn.IFNA(VLOOKUP(LEFT(K1195,1),[1]top!$M$1:$N$8,2,FALSE),VLOOKUP(C1195,[1]top!$N$10:$P$12,3,FALSE))</f>
        <v>0.3</v>
      </c>
      <c r="Q1195">
        <f t="shared" si="18"/>
        <v>0.5</v>
      </c>
    </row>
    <row r="1196" spans="1:17" x14ac:dyDescent="0.35">
      <c r="A1196">
        <v>1195</v>
      </c>
      <c r="C1196">
        <v>3</v>
      </c>
      <c r="D1196" t="s">
        <v>1601</v>
      </c>
      <c r="E1196" t="s">
        <v>18</v>
      </c>
      <c r="F1196">
        <v>24</v>
      </c>
      <c r="G1196">
        <v>0</v>
      </c>
      <c r="H1196">
        <v>0</v>
      </c>
      <c r="I1196">
        <v>315092</v>
      </c>
      <c r="J1196">
        <v>8.6624999999999996</v>
      </c>
      <c r="L1196" t="s">
        <v>20</v>
      </c>
      <c r="M1196">
        <v>1</v>
      </c>
      <c r="N1196">
        <f>_xlfn.IFNA(VLOOKUP(D1196,'[1]male names'!A:E,5,FALSE),0)</f>
        <v>0</v>
      </c>
      <c r="O1196">
        <f>SUMIFS('[1]female names parantheses'!E:E,'[1]female names parantheses'!A:A,[1]Sheet1!D1196)</f>
        <v>0</v>
      </c>
      <c r="P1196">
        <f>_xlfn.IFNA(VLOOKUP(LEFT(K1196,1),[1]top!$M$1:$N$8,2,FALSE),VLOOKUP(C1196,[1]top!$N$10:$P$12,3,FALSE))</f>
        <v>0.19999999999999998</v>
      </c>
      <c r="Q1196">
        <f t="shared" si="18"/>
        <v>0.5</v>
      </c>
    </row>
    <row r="1197" spans="1:17" x14ac:dyDescent="0.35">
      <c r="A1197">
        <v>1196</v>
      </c>
      <c r="C1197">
        <v>3</v>
      </c>
      <c r="D1197" t="s">
        <v>1602</v>
      </c>
      <c r="E1197" t="s">
        <v>22</v>
      </c>
      <c r="G1197">
        <v>0</v>
      </c>
      <c r="H1197">
        <v>0</v>
      </c>
      <c r="I1197">
        <v>383123</v>
      </c>
      <c r="J1197">
        <v>7.75</v>
      </c>
      <c r="L1197" t="s">
        <v>32</v>
      </c>
      <c r="M1197">
        <v>1</v>
      </c>
      <c r="N1197">
        <f>_xlfn.IFNA(VLOOKUP(D1197,'[1]male names'!A:E,5,FALSE),0)</f>
        <v>0</v>
      </c>
      <c r="O1197">
        <f>SUMIFS('[1]female names parantheses'!E:E,'[1]female names parantheses'!A:A,[1]Sheet1!D1197)</f>
        <v>0</v>
      </c>
      <c r="P1197">
        <f>_xlfn.IFNA(VLOOKUP(LEFT(K1197,1),[1]top!$M$1:$N$8,2,FALSE),VLOOKUP(C1197,[1]top!$N$10:$P$12,3,FALSE))</f>
        <v>0.19999999999999998</v>
      </c>
      <c r="Q1197">
        <f t="shared" si="18"/>
        <v>0.5</v>
      </c>
    </row>
    <row r="1198" spans="1:17" x14ac:dyDescent="0.35">
      <c r="A1198">
        <v>1197</v>
      </c>
      <c r="C1198">
        <v>1</v>
      </c>
      <c r="D1198" t="s">
        <v>1603</v>
      </c>
      <c r="E1198" t="s">
        <v>22</v>
      </c>
      <c r="F1198">
        <v>64</v>
      </c>
      <c r="G1198">
        <v>1</v>
      </c>
      <c r="H1198">
        <v>1</v>
      </c>
      <c r="I1198">
        <v>112901</v>
      </c>
      <c r="J1198">
        <v>26.55</v>
      </c>
      <c r="K1198" t="s">
        <v>1604</v>
      </c>
      <c r="L1198" t="s">
        <v>20</v>
      </c>
      <c r="M1198">
        <v>1</v>
      </c>
      <c r="N1198">
        <f>_xlfn.IFNA(VLOOKUP(D1198,'[1]male names'!A:E,5,FALSE),0)</f>
        <v>0</v>
      </c>
      <c r="O1198">
        <f>SUMIFS('[1]female names parantheses'!E:E,'[1]female names parantheses'!A:A,[1]Sheet1!D1198)</f>
        <v>1</v>
      </c>
      <c r="P1198">
        <f>_xlfn.IFNA(VLOOKUP(LEFT(K1198,1),[1]top!$M$1:$N$8,2,FALSE),VLOOKUP(C1198,[1]top!$N$10:$P$12,3,FALSE))</f>
        <v>0.6</v>
      </c>
      <c r="Q1198">
        <f t="shared" si="18"/>
        <v>9.4545454545454544E-2</v>
      </c>
    </row>
    <row r="1199" spans="1:17" x14ac:dyDescent="0.35">
      <c r="A1199">
        <v>1198</v>
      </c>
      <c r="C1199">
        <v>1</v>
      </c>
      <c r="D1199" t="s">
        <v>1605</v>
      </c>
      <c r="E1199" t="s">
        <v>18</v>
      </c>
      <c r="F1199">
        <v>30</v>
      </c>
      <c r="G1199">
        <v>1</v>
      </c>
      <c r="H1199">
        <v>2</v>
      </c>
      <c r="I1199">
        <v>113781</v>
      </c>
      <c r="J1199">
        <v>151.55000000000001</v>
      </c>
      <c r="K1199" s="1" t="s">
        <v>454</v>
      </c>
      <c r="L1199" t="s">
        <v>20</v>
      </c>
      <c r="M1199">
        <v>6</v>
      </c>
      <c r="N1199">
        <f>_xlfn.IFNA(VLOOKUP(D1199,'[1]male names'!A:E,5,FALSE),0)</f>
        <v>1</v>
      </c>
      <c r="O1199">
        <f>SUMIFS('[1]female names parantheses'!E:E,'[1]female names parantheses'!A:A,[1]Sheet1!D1199)</f>
        <v>0</v>
      </c>
      <c r="P1199">
        <f>_xlfn.IFNA(VLOOKUP(LEFT(K1199,1),[1]top!$M$1:$N$8,2,FALSE),VLOOKUP(C1199,[1]top!$N$10:$P$12,3,FALSE))</f>
        <v>0.5</v>
      </c>
      <c r="Q1199" s="1">
        <f>22/333</f>
        <v>6.6066066066066062E-2</v>
      </c>
    </row>
    <row r="1200" spans="1:17" x14ac:dyDescent="0.35">
      <c r="A1200">
        <v>1199</v>
      </c>
      <c r="C1200">
        <v>3</v>
      </c>
      <c r="D1200" t="s">
        <v>1606</v>
      </c>
      <c r="E1200" t="s">
        <v>18</v>
      </c>
      <c r="F1200">
        <v>0.83</v>
      </c>
      <c r="G1200">
        <v>0</v>
      </c>
      <c r="H1200">
        <v>1</v>
      </c>
      <c r="I1200">
        <v>392091</v>
      </c>
      <c r="J1200">
        <v>9.35</v>
      </c>
      <c r="L1200" t="s">
        <v>20</v>
      </c>
      <c r="M1200">
        <v>2</v>
      </c>
      <c r="N1200">
        <f>_xlfn.IFNA(VLOOKUP(D1200,'[1]male names'!A:E,5,FALSE),0)</f>
        <v>0</v>
      </c>
      <c r="O1200">
        <f>SUMIFS('[1]female names parantheses'!E:E,'[1]female names parantheses'!A:A,[1]Sheet1!D1200)</f>
        <v>0</v>
      </c>
      <c r="P1200">
        <f>_xlfn.IFNA(VLOOKUP(LEFT(K1200,1),[1]top!$M$1:$N$8,2,FALSE),VLOOKUP(C1200,[1]top!$N$10:$P$12,3,FALSE))</f>
        <v>0.19999999999999998</v>
      </c>
      <c r="Q1200">
        <f t="shared" si="18"/>
        <v>0.5</v>
      </c>
    </row>
    <row r="1201" spans="1:17" x14ac:dyDescent="0.35">
      <c r="A1201">
        <v>1200</v>
      </c>
      <c r="C1201">
        <v>1</v>
      </c>
      <c r="D1201" t="s">
        <v>1607</v>
      </c>
      <c r="E1201" t="s">
        <v>18</v>
      </c>
      <c r="F1201">
        <v>55</v>
      </c>
      <c r="G1201">
        <v>1</v>
      </c>
      <c r="H1201">
        <v>1</v>
      </c>
      <c r="I1201">
        <v>12749</v>
      </c>
      <c r="J1201">
        <v>93.5</v>
      </c>
      <c r="K1201" t="s">
        <v>1140</v>
      </c>
      <c r="L1201" t="s">
        <v>20</v>
      </c>
      <c r="M1201">
        <v>4</v>
      </c>
      <c r="N1201">
        <f>_xlfn.IFNA(VLOOKUP(D1201,'[1]male names'!A:E,5,FALSE),0)</f>
        <v>1</v>
      </c>
      <c r="O1201">
        <f>SUMIFS('[1]female names parantheses'!E:E,'[1]female names parantheses'!A:A,[1]Sheet1!D1201)</f>
        <v>0</v>
      </c>
      <c r="P1201">
        <f>_xlfn.IFNA(VLOOKUP(LEFT(K1201,1),[1]top!$M$1:$N$8,2,FALSE),VLOOKUP(C1201,[1]top!$N$10:$P$12,3,FALSE))</f>
        <v>0.6</v>
      </c>
      <c r="Q1201">
        <f t="shared" si="18"/>
        <v>0.25090909090909091</v>
      </c>
    </row>
    <row r="1202" spans="1:17" x14ac:dyDescent="0.35">
      <c r="A1202">
        <v>1201</v>
      </c>
      <c r="C1202">
        <v>3</v>
      </c>
      <c r="D1202" t="s">
        <v>1608</v>
      </c>
      <c r="E1202" t="s">
        <v>22</v>
      </c>
      <c r="F1202">
        <v>45</v>
      </c>
      <c r="G1202">
        <v>1</v>
      </c>
      <c r="H1202">
        <v>0</v>
      </c>
      <c r="I1202">
        <v>350026</v>
      </c>
      <c r="J1202">
        <v>14.1083</v>
      </c>
      <c r="L1202" t="s">
        <v>20</v>
      </c>
      <c r="M1202">
        <v>2</v>
      </c>
      <c r="N1202">
        <f>_xlfn.IFNA(VLOOKUP(D1202,'[1]male names'!A:E,5,FALSE),0)</f>
        <v>0</v>
      </c>
      <c r="O1202">
        <f>SUMIFS('[1]female names parantheses'!E:E,'[1]female names parantheses'!A:A,[1]Sheet1!D1202)</f>
        <v>1</v>
      </c>
      <c r="P1202">
        <f>_xlfn.IFNA(VLOOKUP(LEFT(K1202,1),[1]top!$M$1:$N$8,2,FALSE),VLOOKUP(C1202,[1]top!$N$10:$P$12,3,FALSE))</f>
        <v>0.19999999999999998</v>
      </c>
      <c r="Q1202">
        <f t="shared" si="18"/>
        <v>0.5</v>
      </c>
    </row>
    <row r="1203" spans="1:17" x14ac:dyDescent="0.35">
      <c r="A1203">
        <v>1202</v>
      </c>
      <c r="C1203">
        <v>3</v>
      </c>
      <c r="D1203" t="s">
        <v>1609</v>
      </c>
      <c r="E1203" t="s">
        <v>18</v>
      </c>
      <c r="F1203">
        <v>18</v>
      </c>
      <c r="G1203">
        <v>0</v>
      </c>
      <c r="H1203">
        <v>0</v>
      </c>
      <c r="I1203">
        <v>315091</v>
      </c>
      <c r="J1203">
        <v>8.6624999999999996</v>
      </c>
      <c r="L1203" t="s">
        <v>20</v>
      </c>
      <c r="M1203">
        <v>1</v>
      </c>
      <c r="N1203">
        <f>_xlfn.IFNA(VLOOKUP(D1203,'[1]male names'!A:E,5,FALSE),0)</f>
        <v>0</v>
      </c>
      <c r="O1203">
        <f>SUMIFS('[1]female names parantheses'!E:E,'[1]female names parantheses'!A:A,[1]Sheet1!D1203)</f>
        <v>0</v>
      </c>
      <c r="P1203">
        <f>_xlfn.IFNA(VLOOKUP(LEFT(K1203,1),[1]top!$M$1:$N$8,2,FALSE),VLOOKUP(C1203,[1]top!$N$10:$P$12,3,FALSE))</f>
        <v>0.19999999999999998</v>
      </c>
      <c r="Q1203">
        <f t="shared" si="18"/>
        <v>0.5</v>
      </c>
    </row>
    <row r="1204" spans="1:17" x14ac:dyDescent="0.35">
      <c r="A1204">
        <v>1203</v>
      </c>
      <c r="C1204">
        <v>3</v>
      </c>
      <c r="D1204" t="s">
        <v>1610</v>
      </c>
      <c r="E1204" t="s">
        <v>18</v>
      </c>
      <c r="F1204">
        <v>22</v>
      </c>
      <c r="G1204">
        <v>0</v>
      </c>
      <c r="H1204">
        <v>0</v>
      </c>
      <c r="I1204">
        <v>2658</v>
      </c>
      <c r="J1204">
        <v>7.2249999999999996</v>
      </c>
      <c r="L1204" t="s">
        <v>25</v>
      </c>
      <c r="M1204">
        <v>1</v>
      </c>
      <c r="N1204">
        <f>_xlfn.IFNA(VLOOKUP(D1204,'[1]male names'!A:E,5,FALSE),0)</f>
        <v>0</v>
      </c>
      <c r="O1204">
        <f>SUMIFS('[1]female names parantheses'!E:E,'[1]female names parantheses'!A:A,[1]Sheet1!D1204)</f>
        <v>0</v>
      </c>
      <c r="P1204">
        <f>_xlfn.IFNA(VLOOKUP(LEFT(K1204,1),[1]top!$M$1:$N$8,2,FALSE),VLOOKUP(C1204,[1]top!$N$10:$P$12,3,FALSE))</f>
        <v>0.19999999999999998</v>
      </c>
      <c r="Q1204">
        <f t="shared" si="18"/>
        <v>0.5</v>
      </c>
    </row>
    <row r="1205" spans="1:17" x14ac:dyDescent="0.35">
      <c r="A1205">
        <v>1204</v>
      </c>
      <c r="C1205">
        <v>3</v>
      </c>
      <c r="D1205" t="s">
        <v>1611</v>
      </c>
      <c r="E1205" t="s">
        <v>18</v>
      </c>
      <c r="G1205">
        <v>0</v>
      </c>
      <c r="H1205">
        <v>0</v>
      </c>
      <c r="I1205" t="s">
        <v>1612</v>
      </c>
      <c r="J1205">
        <v>7.5750000000000002</v>
      </c>
      <c r="L1205" t="s">
        <v>20</v>
      </c>
      <c r="M1205">
        <v>1</v>
      </c>
      <c r="N1205">
        <f>_xlfn.IFNA(VLOOKUP(D1205,'[1]male names'!A:E,5,FALSE),0)</f>
        <v>0</v>
      </c>
      <c r="O1205">
        <f>SUMIFS('[1]female names parantheses'!E:E,'[1]female names parantheses'!A:A,[1]Sheet1!D1205)</f>
        <v>0</v>
      </c>
      <c r="P1205">
        <f>_xlfn.IFNA(VLOOKUP(LEFT(K1205,1),[1]top!$M$1:$N$8,2,FALSE),VLOOKUP(C1205,[1]top!$N$10:$P$12,3,FALSE))</f>
        <v>0.19999999999999998</v>
      </c>
      <c r="Q1205">
        <f t="shared" si="18"/>
        <v>0.5</v>
      </c>
    </row>
    <row r="1206" spans="1:17" x14ac:dyDescent="0.35">
      <c r="A1206">
        <v>1205</v>
      </c>
      <c r="C1206">
        <v>3</v>
      </c>
      <c r="D1206" t="s">
        <v>1613</v>
      </c>
      <c r="E1206" t="s">
        <v>22</v>
      </c>
      <c r="F1206">
        <v>37</v>
      </c>
      <c r="G1206">
        <v>0</v>
      </c>
      <c r="H1206">
        <v>0</v>
      </c>
      <c r="I1206">
        <v>368364</v>
      </c>
      <c r="J1206">
        <v>7.75</v>
      </c>
      <c r="L1206" t="s">
        <v>32</v>
      </c>
      <c r="M1206">
        <v>1</v>
      </c>
      <c r="N1206">
        <f>_xlfn.IFNA(VLOOKUP(D1206,'[1]male names'!A:E,5,FALSE),0)</f>
        <v>0</v>
      </c>
      <c r="O1206">
        <f>SUMIFS('[1]female names parantheses'!E:E,'[1]female names parantheses'!A:A,[1]Sheet1!D1206)</f>
        <v>0</v>
      </c>
      <c r="P1206">
        <f>_xlfn.IFNA(VLOOKUP(LEFT(K1206,1),[1]top!$M$1:$N$8,2,FALSE),VLOOKUP(C1206,[1]top!$N$10:$P$12,3,FALSE))</f>
        <v>0.19999999999999998</v>
      </c>
      <c r="Q1206">
        <f t="shared" si="18"/>
        <v>0.5</v>
      </c>
    </row>
    <row r="1207" spans="1:17" x14ac:dyDescent="0.35">
      <c r="A1207">
        <v>1206</v>
      </c>
      <c r="C1207">
        <v>1</v>
      </c>
      <c r="D1207" t="s">
        <v>1614</v>
      </c>
      <c r="E1207" t="s">
        <v>22</v>
      </c>
      <c r="F1207">
        <v>55</v>
      </c>
      <c r="G1207">
        <v>0</v>
      </c>
      <c r="H1207">
        <v>0</v>
      </c>
      <c r="I1207" t="s">
        <v>414</v>
      </c>
      <c r="J1207">
        <v>135.63329999999999</v>
      </c>
      <c r="K1207" t="s">
        <v>497</v>
      </c>
      <c r="L1207" t="s">
        <v>25</v>
      </c>
      <c r="M1207">
        <v>4</v>
      </c>
      <c r="N1207">
        <f>_xlfn.IFNA(VLOOKUP(D1207,'[1]male names'!A:E,5,FALSE),0)</f>
        <v>0</v>
      </c>
      <c r="O1207">
        <f>SUMIFS('[1]female names parantheses'!E:E,'[1]female names parantheses'!A:A,[1]Sheet1!D1207)</f>
        <v>1</v>
      </c>
      <c r="P1207">
        <f>_xlfn.IFNA(VLOOKUP(LEFT(K1207,1),[1]top!$M$1:$N$8,2,FALSE),VLOOKUP(C1207,[1]top!$N$10:$P$12,3,FALSE))</f>
        <v>0.5</v>
      </c>
      <c r="Q1207">
        <f t="shared" si="18"/>
        <v>9.6096096096096095E-2</v>
      </c>
    </row>
    <row r="1208" spans="1:17" x14ac:dyDescent="0.35">
      <c r="A1208">
        <v>1207</v>
      </c>
      <c r="C1208">
        <v>3</v>
      </c>
      <c r="D1208" t="s">
        <v>1615</v>
      </c>
      <c r="E1208" t="s">
        <v>22</v>
      </c>
      <c r="F1208">
        <v>17</v>
      </c>
      <c r="G1208">
        <v>0</v>
      </c>
      <c r="H1208">
        <v>0</v>
      </c>
      <c r="I1208" t="s">
        <v>1616</v>
      </c>
      <c r="J1208">
        <v>7.7332999999999998</v>
      </c>
      <c r="L1208" t="s">
        <v>32</v>
      </c>
      <c r="M1208">
        <v>1</v>
      </c>
      <c r="N1208">
        <f>_xlfn.IFNA(VLOOKUP(D1208,'[1]male names'!A:E,5,FALSE),0)</f>
        <v>0</v>
      </c>
      <c r="O1208">
        <f>SUMIFS('[1]female names parantheses'!E:E,'[1]female names parantheses'!A:A,[1]Sheet1!D1208)</f>
        <v>0</v>
      </c>
      <c r="P1208">
        <f>_xlfn.IFNA(VLOOKUP(LEFT(K1208,1),[1]top!$M$1:$N$8,2,FALSE),VLOOKUP(C1208,[1]top!$N$10:$P$12,3,FALSE))</f>
        <v>0.19999999999999998</v>
      </c>
      <c r="Q1208">
        <f t="shared" si="18"/>
        <v>0.5</v>
      </c>
    </row>
    <row r="1209" spans="1:17" x14ac:dyDescent="0.35">
      <c r="A1209">
        <v>1208</v>
      </c>
      <c r="C1209">
        <v>1</v>
      </c>
      <c r="D1209" t="s">
        <v>1617</v>
      </c>
      <c r="E1209" t="s">
        <v>18</v>
      </c>
      <c r="F1209">
        <v>57</v>
      </c>
      <c r="G1209">
        <v>1</v>
      </c>
      <c r="H1209">
        <v>0</v>
      </c>
      <c r="I1209" t="s">
        <v>68</v>
      </c>
      <c r="J1209">
        <v>146.52080000000001</v>
      </c>
      <c r="K1209" t="s">
        <v>69</v>
      </c>
      <c r="L1209" t="s">
        <v>25</v>
      </c>
      <c r="M1209">
        <v>3</v>
      </c>
      <c r="N1209">
        <f>_xlfn.IFNA(VLOOKUP(D1209,'[1]male names'!A:E,5,FALSE),0)</f>
        <v>0</v>
      </c>
      <c r="O1209">
        <f>SUMIFS('[1]female names parantheses'!E:E,'[1]female names parantheses'!A:A,[1]Sheet1!D1209)</f>
        <v>0</v>
      </c>
      <c r="P1209">
        <f>_xlfn.IFNA(VLOOKUP(LEFT(K1209,1),[1]top!$M$1:$N$8,2,FALSE),VLOOKUP(C1209,[1]top!$N$10:$P$12,3,FALSE))</f>
        <v>0.6</v>
      </c>
      <c r="Q1209">
        <f t="shared" si="18"/>
        <v>0.28363636363636363</v>
      </c>
    </row>
    <row r="1210" spans="1:17" x14ac:dyDescent="0.35">
      <c r="A1210">
        <v>1209</v>
      </c>
      <c r="C1210">
        <v>2</v>
      </c>
      <c r="D1210" t="s">
        <v>1618</v>
      </c>
      <c r="E1210" t="s">
        <v>18</v>
      </c>
      <c r="F1210">
        <v>19</v>
      </c>
      <c r="G1210">
        <v>0</v>
      </c>
      <c r="H1210">
        <v>0</v>
      </c>
      <c r="I1210">
        <v>28004</v>
      </c>
      <c r="J1210">
        <v>10.5</v>
      </c>
      <c r="L1210" t="s">
        <v>20</v>
      </c>
      <c r="M1210">
        <v>1</v>
      </c>
      <c r="N1210">
        <f>_xlfn.IFNA(VLOOKUP(D1210,'[1]male names'!A:E,5,FALSE),0)</f>
        <v>0</v>
      </c>
      <c r="O1210">
        <f>SUMIFS('[1]female names parantheses'!E:E,'[1]female names parantheses'!A:A,[1]Sheet1!D1210)</f>
        <v>0</v>
      </c>
      <c r="P1210">
        <f>_xlfn.IFNA(VLOOKUP(LEFT(K1210,1),[1]top!$M$1:$N$8,2,FALSE),VLOOKUP(C1210,[1]top!$N$10:$P$12,3,FALSE))</f>
        <v>0.3</v>
      </c>
      <c r="Q1210">
        <f t="shared" si="18"/>
        <v>0.5</v>
      </c>
    </row>
    <row r="1211" spans="1:17" x14ac:dyDescent="0.35">
      <c r="A1211">
        <v>1210</v>
      </c>
      <c r="C1211">
        <v>3</v>
      </c>
      <c r="D1211" t="s">
        <v>1619</v>
      </c>
      <c r="E1211" t="s">
        <v>18</v>
      </c>
      <c r="F1211">
        <v>27</v>
      </c>
      <c r="G1211">
        <v>0</v>
      </c>
      <c r="H1211">
        <v>0</v>
      </c>
      <c r="I1211">
        <v>350408</v>
      </c>
      <c r="J1211">
        <v>7.8541999999999996</v>
      </c>
      <c r="L1211" t="s">
        <v>20</v>
      </c>
      <c r="M1211">
        <v>1</v>
      </c>
      <c r="N1211">
        <f>_xlfn.IFNA(VLOOKUP(D1211,'[1]male names'!A:E,5,FALSE),0)</f>
        <v>0</v>
      </c>
      <c r="O1211">
        <f>SUMIFS('[1]female names parantheses'!E:E,'[1]female names parantheses'!A:A,[1]Sheet1!D1211)</f>
        <v>0</v>
      </c>
      <c r="P1211">
        <f>_xlfn.IFNA(VLOOKUP(LEFT(K1211,1),[1]top!$M$1:$N$8,2,FALSE),VLOOKUP(C1211,[1]top!$N$10:$P$12,3,FALSE))</f>
        <v>0.19999999999999998</v>
      </c>
      <c r="Q1211">
        <f t="shared" si="18"/>
        <v>0.5</v>
      </c>
    </row>
    <row r="1212" spans="1:17" x14ac:dyDescent="0.35">
      <c r="A1212">
        <v>1211</v>
      </c>
      <c r="C1212">
        <v>2</v>
      </c>
      <c r="D1212" t="s">
        <v>1620</v>
      </c>
      <c r="E1212" t="s">
        <v>18</v>
      </c>
      <c r="F1212">
        <v>22</v>
      </c>
      <c r="G1212">
        <v>2</v>
      </c>
      <c r="H1212">
        <v>0</v>
      </c>
      <c r="I1212" t="s">
        <v>1263</v>
      </c>
      <c r="J1212">
        <v>31.5</v>
      </c>
      <c r="L1212" t="s">
        <v>20</v>
      </c>
      <c r="M1212">
        <v>3</v>
      </c>
      <c r="N1212">
        <f>_xlfn.IFNA(VLOOKUP(D1212,'[1]male names'!A:E,5,FALSE),0)</f>
        <v>0</v>
      </c>
      <c r="O1212">
        <f>SUMIFS('[1]female names parantheses'!E:E,'[1]female names parantheses'!A:A,[1]Sheet1!D1212)</f>
        <v>0</v>
      </c>
      <c r="P1212">
        <f>_xlfn.IFNA(VLOOKUP(LEFT(K1212,1),[1]top!$M$1:$N$8,2,FALSE),VLOOKUP(C1212,[1]top!$N$10:$P$12,3,FALSE))</f>
        <v>0.3</v>
      </c>
      <c r="Q1212">
        <f t="shared" si="18"/>
        <v>0.5</v>
      </c>
    </row>
    <row r="1213" spans="1:17" x14ac:dyDescent="0.35">
      <c r="A1213">
        <v>1212</v>
      </c>
      <c r="C1213">
        <v>3</v>
      </c>
      <c r="D1213" t="s">
        <v>1621</v>
      </c>
      <c r="E1213" t="s">
        <v>18</v>
      </c>
      <c r="F1213">
        <v>26</v>
      </c>
      <c r="G1213">
        <v>0</v>
      </c>
      <c r="H1213">
        <v>0</v>
      </c>
      <c r="I1213">
        <v>347075</v>
      </c>
      <c r="J1213">
        <v>7.7750000000000004</v>
      </c>
      <c r="L1213" t="s">
        <v>20</v>
      </c>
      <c r="M1213">
        <v>1</v>
      </c>
      <c r="N1213">
        <f>_xlfn.IFNA(VLOOKUP(D1213,'[1]male names'!A:E,5,FALSE),0)</f>
        <v>1</v>
      </c>
      <c r="O1213">
        <f>SUMIFS('[1]female names parantheses'!E:E,'[1]female names parantheses'!A:A,[1]Sheet1!D1213)</f>
        <v>0</v>
      </c>
      <c r="P1213">
        <f>_xlfn.IFNA(VLOOKUP(LEFT(K1213,1),[1]top!$M$1:$N$8,2,FALSE),VLOOKUP(C1213,[1]top!$N$10:$P$12,3,FALSE))</f>
        <v>0.19999999999999998</v>
      </c>
      <c r="Q1213">
        <f t="shared" si="18"/>
        <v>0.5</v>
      </c>
    </row>
    <row r="1214" spans="1:17" x14ac:dyDescent="0.35">
      <c r="A1214">
        <v>1213</v>
      </c>
      <c r="C1214">
        <v>3</v>
      </c>
      <c r="D1214" t="s">
        <v>1622</v>
      </c>
      <c r="E1214" t="s">
        <v>18</v>
      </c>
      <c r="F1214">
        <v>25</v>
      </c>
      <c r="G1214">
        <v>0</v>
      </c>
      <c r="H1214">
        <v>0</v>
      </c>
      <c r="I1214">
        <v>2654</v>
      </c>
      <c r="J1214">
        <v>7.2291999999999996</v>
      </c>
      <c r="K1214" t="s">
        <v>1623</v>
      </c>
      <c r="L1214" t="s">
        <v>25</v>
      </c>
      <c r="M1214">
        <v>1</v>
      </c>
      <c r="N1214">
        <f>_xlfn.IFNA(VLOOKUP(D1214,'[1]male names'!A:E,5,FALSE),0)</f>
        <v>0</v>
      </c>
      <c r="O1214">
        <f>SUMIFS('[1]female names parantheses'!E:E,'[1]female names parantheses'!A:A,[1]Sheet1!D1214)</f>
        <v>0</v>
      </c>
      <c r="P1214">
        <f>_xlfn.IFNA(VLOOKUP(LEFT(K1214,1),[1]top!$M$1:$N$8,2,FALSE),VLOOKUP(C1214,[1]top!$N$10:$P$12,3,FALSE))</f>
        <v>0.2</v>
      </c>
      <c r="Q1214">
        <f t="shared" si="18"/>
        <v>0.9</v>
      </c>
    </row>
    <row r="1215" spans="1:17" x14ac:dyDescent="0.35">
      <c r="A1215">
        <v>1214</v>
      </c>
      <c r="C1215">
        <v>2</v>
      </c>
      <c r="D1215" t="s">
        <v>1624</v>
      </c>
      <c r="E1215" t="s">
        <v>18</v>
      </c>
      <c r="F1215">
        <v>26</v>
      </c>
      <c r="G1215">
        <v>0</v>
      </c>
      <c r="H1215">
        <v>0</v>
      </c>
      <c r="I1215">
        <v>244368</v>
      </c>
      <c r="J1215">
        <v>13</v>
      </c>
      <c r="K1215" t="s">
        <v>237</v>
      </c>
      <c r="L1215" t="s">
        <v>20</v>
      </c>
      <c r="M1215">
        <v>1</v>
      </c>
      <c r="N1215">
        <f>_xlfn.IFNA(VLOOKUP(D1215,'[1]male names'!A:E,5,FALSE),0)</f>
        <v>0</v>
      </c>
      <c r="O1215">
        <f>SUMIFS('[1]female names parantheses'!E:E,'[1]female names parantheses'!A:A,[1]Sheet1!D1215)</f>
        <v>0</v>
      </c>
      <c r="P1215">
        <f>_xlfn.IFNA(VLOOKUP(LEFT(K1215,1),[1]top!$M$1:$N$8,2,FALSE),VLOOKUP(C1215,[1]top!$N$10:$P$12,3,FALSE))</f>
        <v>0.2</v>
      </c>
      <c r="Q1215">
        <f t="shared" si="18"/>
        <v>0.9</v>
      </c>
    </row>
    <row r="1216" spans="1:17" x14ac:dyDescent="0.35">
      <c r="A1216">
        <v>1215</v>
      </c>
      <c r="C1216">
        <v>1</v>
      </c>
      <c r="D1216" t="s">
        <v>1625</v>
      </c>
      <c r="E1216" t="s">
        <v>18</v>
      </c>
      <c r="F1216">
        <v>33</v>
      </c>
      <c r="G1216">
        <v>0</v>
      </c>
      <c r="H1216">
        <v>0</v>
      </c>
      <c r="I1216">
        <v>113790</v>
      </c>
      <c r="J1216">
        <v>26.55</v>
      </c>
      <c r="L1216" t="s">
        <v>20</v>
      </c>
      <c r="M1216">
        <v>1</v>
      </c>
      <c r="N1216">
        <f>_xlfn.IFNA(VLOOKUP(D1216,'[1]male names'!A:E,5,FALSE),0)</f>
        <v>0</v>
      </c>
      <c r="O1216">
        <f>SUMIFS('[1]female names parantheses'!E:E,'[1]female names parantheses'!A:A,[1]Sheet1!D1216)</f>
        <v>0</v>
      </c>
      <c r="P1216">
        <f>_xlfn.IFNA(VLOOKUP(LEFT(K1216,1),[1]top!$M$1:$N$8,2,FALSE),VLOOKUP(C1216,[1]top!$N$10:$P$12,3,FALSE))</f>
        <v>0.49999999999999989</v>
      </c>
      <c r="Q1216">
        <f t="shared" si="18"/>
        <v>0.5</v>
      </c>
    </row>
    <row r="1217" spans="1:17" x14ac:dyDescent="0.35">
      <c r="A1217">
        <v>1216</v>
      </c>
      <c r="C1217">
        <v>1</v>
      </c>
      <c r="D1217" t="s">
        <v>1626</v>
      </c>
      <c r="E1217" t="s">
        <v>22</v>
      </c>
      <c r="F1217">
        <v>39</v>
      </c>
      <c r="G1217">
        <v>0</v>
      </c>
      <c r="H1217">
        <v>0</v>
      </c>
      <c r="I1217">
        <v>24160</v>
      </c>
      <c r="J1217">
        <v>211.33750000000001</v>
      </c>
      <c r="L1217" t="s">
        <v>20</v>
      </c>
      <c r="M1217">
        <v>4</v>
      </c>
      <c r="N1217">
        <f>_xlfn.IFNA(VLOOKUP(D1217,'[1]male names'!A:E,5,FALSE),0)</f>
        <v>0</v>
      </c>
      <c r="O1217">
        <f>SUMIFS('[1]female names parantheses'!E:E,'[1]female names parantheses'!A:A,[1]Sheet1!D1217)</f>
        <v>0</v>
      </c>
      <c r="P1217">
        <f>_xlfn.IFNA(VLOOKUP(LEFT(K1217,1),[1]top!$M$1:$N$8,2,FALSE),VLOOKUP(C1217,[1]top!$N$10:$P$12,3,FALSE))</f>
        <v>0.49999999999999989</v>
      </c>
      <c r="Q1217">
        <f t="shared" si="18"/>
        <v>0.5</v>
      </c>
    </row>
    <row r="1218" spans="1:17" x14ac:dyDescent="0.35">
      <c r="A1218">
        <v>1217</v>
      </c>
      <c r="C1218">
        <v>3</v>
      </c>
      <c r="D1218" t="s">
        <v>1627</v>
      </c>
      <c r="E1218" t="s">
        <v>18</v>
      </c>
      <c r="F1218">
        <v>23</v>
      </c>
      <c r="G1218">
        <v>0</v>
      </c>
      <c r="H1218">
        <v>0</v>
      </c>
      <c r="I1218" t="s">
        <v>1628</v>
      </c>
      <c r="J1218">
        <v>7.05</v>
      </c>
      <c r="L1218" t="s">
        <v>20</v>
      </c>
      <c r="M1218">
        <v>1</v>
      </c>
      <c r="N1218">
        <f>_xlfn.IFNA(VLOOKUP(D1218,'[1]male names'!A:E,5,FALSE),0)</f>
        <v>0</v>
      </c>
      <c r="O1218">
        <f>SUMIFS('[1]female names parantheses'!E:E,'[1]female names parantheses'!A:A,[1]Sheet1!D1218)</f>
        <v>0</v>
      </c>
      <c r="P1218">
        <f>_xlfn.IFNA(VLOOKUP(LEFT(K1218,1),[1]top!$M$1:$N$8,2,FALSE),VLOOKUP(C1218,[1]top!$N$10:$P$12,3,FALSE))</f>
        <v>0.19999999999999998</v>
      </c>
      <c r="Q1218">
        <f t="shared" si="18"/>
        <v>0.5</v>
      </c>
    </row>
    <row r="1219" spans="1:17" x14ac:dyDescent="0.35">
      <c r="A1219">
        <v>1218</v>
      </c>
      <c r="C1219">
        <v>2</v>
      </c>
      <c r="D1219" t="s">
        <v>1629</v>
      </c>
      <c r="E1219" t="s">
        <v>22</v>
      </c>
      <c r="F1219">
        <v>12</v>
      </c>
      <c r="G1219">
        <v>2</v>
      </c>
      <c r="H1219">
        <v>1</v>
      </c>
      <c r="I1219">
        <v>230136</v>
      </c>
      <c r="J1219">
        <v>39</v>
      </c>
      <c r="K1219" t="s">
        <v>291</v>
      </c>
      <c r="L1219" t="s">
        <v>20</v>
      </c>
      <c r="M1219">
        <v>4</v>
      </c>
      <c r="N1219">
        <f>_xlfn.IFNA(VLOOKUP(D1219,'[1]male names'!A:E,5,FALSE),0)</f>
        <v>0</v>
      </c>
      <c r="O1219">
        <f>SUMIFS('[1]female names parantheses'!E:E,'[1]female names parantheses'!A:A,[1]Sheet1!D1219)</f>
        <v>0</v>
      </c>
      <c r="P1219">
        <f>_xlfn.IFNA(VLOOKUP(LEFT(K1219,1),[1]top!$M$1:$N$8,2,FALSE),VLOOKUP(C1219,[1]top!$N$10:$P$12,3,FALSE))</f>
        <v>0.2</v>
      </c>
      <c r="Q1219">
        <f t="shared" si="18"/>
        <v>0.9</v>
      </c>
    </row>
    <row r="1220" spans="1:17" x14ac:dyDescent="0.35">
      <c r="A1220">
        <v>1219</v>
      </c>
      <c r="C1220">
        <v>1</v>
      </c>
      <c r="D1220" t="s">
        <v>1630</v>
      </c>
      <c r="E1220" t="s">
        <v>18</v>
      </c>
      <c r="F1220">
        <v>46</v>
      </c>
      <c r="G1220">
        <v>0</v>
      </c>
      <c r="H1220">
        <v>0</v>
      </c>
      <c r="I1220" t="s">
        <v>393</v>
      </c>
      <c r="J1220">
        <v>79.2</v>
      </c>
      <c r="L1220" t="s">
        <v>25</v>
      </c>
      <c r="M1220">
        <v>2</v>
      </c>
      <c r="N1220">
        <f>_xlfn.IFNA(VLOOKUP(D1220,'[1]male names'!A:E,5,FALSE),0)</f>
        <v>0</v>
      </c>
      <c r="O1220">
        <f>SUMIFS('[1]female names parantheses'!E:E,'[1]female names parantheses'!A:A,[1]Sheet1!D1220)</f>
        <v>0</v>
      </c>
      <c r="P1220">
        <f>_xlfn.IFNA(VLOOKUP(LEFT(K1220,1),[1]top!$M$1:$N$8,2,FALSE),VLOOKUP(C1220,[1]top!$N$10:$P$12,3,FALSE))</f>
        <v>0.49999999999999989</v>
      </c>
      <c r="Q1220">
        <f t="shared" si="18"/>
        <v>0.5</v>
      </c>
    </row>
    <row r="1221" spans="1:17" x14ac:dyDescent="0.35">
      <c r="A1221">
        <v>1220</v>
      </c>
      <c r="C1221">
        <v>2</v>
      </c>
      <c r="D1221" t="s">
        <v>1631</v>
      </c>
      <c r="E1221" t="s">
        <v>18</v>
      </c>
      <c r="F1221">
        <v>29</v>
      </c>
      <c r="G1221">
        <v>1</v>
      </c>
      <c r="H1221">
        <v>0</v>
      </c>
      <c r="I1221">
        <v>2003</v>
      </c>
      <c r="J1221">
        <v>26</v>
      </c>
      <c r="L1221" t="s">
        <v>20</v>
      </c>
      <c r="M1221">
        <v>2</v>
      </c>
      <c r="N1221">
        <f>_xlfn.IFNA(VLOOKUP(D1221,'[1]male names'!A:E,5,FALSE),0)</f>
        <v>1</v>
      </c>
      <c r="O1221">
        <f>SUMIFS('[1]female names parantheses'!E:E,'[1]female names parantheses'!A:A,[1]Sheet1!D1221)</f>
        <v>0</v>
      </c>
      <c r="P1221">
        <f>_xlfn.IFNA(VLOOKUP(LEFT(K1221,1),[1]top!$M$1:$N$8,2,FALSE),VLOOKUP(C1221,[1]top!$N$10:$P$12,3,FALSE))</f>
        <v>0.3</v>
      </c>
      <c r="Q1221">
        <f t="shared" si="18"/>
        <v>0.5</v>
      </c>
    </row>
    <row r="1222" spans="1:17" x14ac:dyDescent="0.35">
      <c r="A1222">
        <v>1221</v>
      </c>
      <c r="C1222">
        <v>2</v>
      </c>
      <c r="D1222" t="s">
        <v>1632</v>
      </c>
      <c r="E1222" t="s">
        <v>18</v>
      </c>
      <c r="F1222">
        <v>21</v>
      </c>
      <c r="G1222">
        <v>0</v>
      </c>
      <c r="H1222">
        <v>0</v>
      </c>
      <c r="I1222">
        <v>236854</v>
      </c>
      <c r="J1222">
        <v>13</v>
      </c>
      <c r="L1222" t="s">
        <v>20</v>
      </c>
      <c r="M1222">
        <v>1</v>
      </c>
      <c r="N1222">
        <f>_xlfn.IFNA(VLOOKUP(D1222,'[1]male names'!A:E,5,FALSE),0)</f>
        <v>0</v>
      </c>
      <c r="O1222">
        <f>SUMIFS('[1]female names parantheses'!E:E,'[1]female names parantheses'!A:A,[1]Sheet1!D1222)</f>
        <v>0</v>
      </c>
      <c r="P1222">
        <f>_xlfn.IFNA(VLOOKUP(LEFT(K1222,1),[1]top!$M$1:$N$8,2,FALSE),VLOOKUP(C1222,[1]top!$N$10:$P$12,3,FALSE))</f>
        <v>0.3</v>
      </c>
      <c r="Q1222">
        <f t="shared" ref="Q1222:Q1285" si="19">IF(ISBLANK(K1222),0.5,
IF(LEFT(K1222,1)="A",MID(K1222,2,LEN(K1222))/292,
IF(LEFT(K1222,1)="B",MID(K1222,2,LEN(K1222))/275,
IF(LEFT(K1222,1)="C",MID(K1222,2,LEN(K1222))/333,
IF(LEFT(K1222,1)="D",MID(K1222,2,LEN(K1222))/316,
IF(LEFT(K1222,1)="E",0.9,
IF(LEFT(K1222,1)="F",0.9,
IF(LEFT(K1222,1)="G",0.1,0.5
))))))))</f>
        <v>0.5</v>
      </c>
    </row>
    <row r="1223" spans="1:17" x14ac:dyDescent="0.35">
      <c r="A1223">
        <v>1222</v>
      </c>
      <c r="C1223">
        <v>2</v>
      </c>
      <c r="D1223" t="s">
        <v>1633</v>
      </c>
      <c r="E1223" t="s">
        <v>22</v>
      </c>
      <c r="F1223">
        <v>48</v>
      </c>
      <c r="G1223">
        <v>0</v>
      </c>
      <c r="H1223">
        <v>2</v>
      </c>
      <c r="I1223" t="s">
        <v>233</v>
      </c>
      <c r="J1223">
        <v>36.75</v>
      </c>
      <c r="L1223" t="s">
        <v>20</v>
      </c>
      <c r="M1223">
        <v>4</v>
      </c>
      <c r="N1223">
        <f>_xlfn.IFNA(VLOOKUP(D1223,'[1]male names'!A:E,5,FALSE),0)</f>
        <v>0</v>
      </c>
      <c r="O1223">
        <f>SUMIFS('[1]female names parantheses'!E:E,'[1]female names parantheses'!A:A,[1]Sheet1!D1223)</f>
        <v>1</v>
      </c>
      <c r="P1223">
        <f>_xlfn.IFNA(VLOOKUP(LEFT(K1223,1),[1]top!$M$1:$N$8,2,FALSE),VLOOKUP(C1223,[1]top!$N$10:$P$12,3,FALSE))</f>
        <v>0.3</v>
      </c>
      <c r="Q1223">
        <f t="shared" si="19"/>
        <v>0.5</v>
      </c>
    </row>
    <row r="1224" spans="1:17" x14ac:dyDescent="0.35">
      <c r="A1224">
        <v>1223</v>
      </c>
      <c r="C1224">
        <v>1</v>
      </c>
      <c r="D1224" t="s">
        <v>1634</v>
      </c>
      <c r="E1224" t="s">
        <v>18</v>
      </c>
      <c r="F1224">
        <v>39</v>
      </c>
      <c r="G1224">
        <v>0</v>
      </c>
      <c r="H1224">
        <v>0</v>
      </c>
      <c r="I1224" t="s">
        <v>1635</v>
      </c>
      <c r="J1224">
        <v>29.7</v>
      </c>
      <c r="K1224" t="s">
        <v>1636</v>
      </c>
      <c r="L1224" t="s">
        <v>25</v>
      </c>
      <c r="M1224">
        <v>1</v>
      </c>
      <c r="N1224">
        <f>_xlfn.IFNA(VLOOKUP(D1224,'[1]male names'!A:E,5,FALSE),0)</f>
        <v>0</v>
      </c>
      <c r="O1224">
        <f>SUMIFS('[1]female names parantheses'!E:E,'[1]female names parantheses'!A:A,[1]Sheet1!D1224)</f>
        <v>0</v>
      </c>
      <c r="P1224">
        <f>_xlfn.IFNA(VLOOKUP(LEFT(K1224,1),[1]top!$M$1:$N$8,2,FALSE),VLOOKUP(C1224,[1]top!$N$10:$P$12,3,FALSE))</f>
        <v>0.7</v>
      </c>
      <c r="Q1224">
        <f t="shared" si="19"/>
        <v>6.1643835616438353E-2</v>
      </c>
    </row>
    <row r="1225" spans="1:17" x14ac:dyDescent="0.35">
      <c r="A1225">
        <v>1224</v>
      </c>
      <c r="C1225">
        <v>3</v>
      </c>
      <c r="D1225" t="s">
        <v>1637</v>
      </c>
      <c r="E1225" t="s">
        <v>18</v>
      </c>
      <c r="G1225">
        <v>0</v>
      </c>
      <c r="H1225">
        <v>0</v>
      </c>
      <c r="I1225">
        <v>2684</v>
      </c>
      <c r="J1225">
        <v>7.2249999999999996</v>
      </c>
      <c r="L1225" t="s">
        <v>25</v>
      </c>
      <c r="M1225">
        <v>1</v>
      </c>
      <c r="N1225">
        <f>_xlfn.IFNA(VLOOKUP(D1225,'[1]male names'!A:E,5,FALSE),0)</f>
        <v>0</v>
      </c>
      <c r="O1225">
        <f>SUMIFS('[1]female names parantheses'!E:E,'[1]female names parantheses'!A:A,[1]Sheet1!D1225)</f>
        <v>0</v>
      </c>
      <c r="P1225">
        <f>_xlfn.IFNA(VLOOKUP(LEFT(K1225,1),[1]top!$M$1:$N$8,2,FALSE),VLOOKUP(C1225,[1]top!$N$10:$P$12,3,FALSE))</f>
        <v>0.19999999999999998</v>
      </c>
      <c r="Q1225">
        <f t="shared" si="19"/>
        <v>0.5</v>
      </c>
    </row>
    <row r="1226" spans="1:17" x14ac:dyDescent="0.35">
      <c r="A1226">
        <v>1225</v>
      </c>
      <c r="C1226">
        <v>3</v>
      </c>
      <c r="D1226" t="s">
        <v>1638</v>
      </c>
      <c r="E1226" t="s">
        <v>22</v>
      </c>
      <c r="F1226">
        <v>19</v>
      </c>
      <c r="G1226">
        <v>1</v>
      </c>
      <c r="H1226">
        <v>1</v>
      </c>
      <c r="I1226">
        <v>2653</v>
      </c>
      <c r="J1226">
        <v>15.7417</v>
      </c>
      <c r="L1226" t="s">
        <v>25</v>
      </c>
      <c r="M1226">
        <v>3</v>
      </c>
      <c r="N1226">
        <f>_xlfn.IFNA(VLOOKUP(D1226,'[1]male names'!A:E,5,FALSE),0)</f>
        <v>0</v>
      </c>
      <c r="O1226">
        <f>SUMIFS('[1]female names parantheses'!E:E,'[1]female names parantheses'!A:A,[1]Sheet1!D1226)</f>
        <v>1</v>
      </c>
      <c r="P1226">
        <f>_xlfn.IFNA(VLOOKUP(LEFT(K1226,1),[1]top!$M$1:$N$8,2,FALSE),VLOOKUP(C1226,[1]top!$N$10:$P$12,3,FALSE))</f>
        <v>0.19999999999999998</v>
      </c>
      <c r="Q1226">
        <f t="shared" si="19"/>
        <v>0.5</v>
      </c>
    </row>
    <row r="1227" spans="1:17" x14ac:dyDescent="0.35">
      <c r="A1227">
        <v>1226</v>
      </c>
      <c r="C1227">
        <v>3</v>
      </c>
      <c r="D1227" t="s">
        <v>1639</v>
      </c>
      <c r="E1227" t="s">
        <v>18</v>
      </c>
      <c r="F1227">
        <v>27</v>
      </c>
      <c r="G1227">
        <v>0</v>
      </c>
      <c r="H1227">
        <v>0</v>
      </c>
      <c r="I1227">
        <v>349229</v>
      </c>
      <c r="J1227">
        <v>7.8958000000000004</v>
      </c>
      <c r="L1227" t="s">
        <v>20</v>
      </c>
      <c r="M1227">
        <v>1</v>
      </c>
      <c r="N1227">
        <f>_xlfn.IFNA(VLOOKUP(D1227,'[1]male names'!A:E,5,FALSE),0)</f>
        <v>0</v>
      </c>
      <c r="O1227">
        <f>SUMIFS('[1]female names parantheses'!E:E,'[1]female names parantheses'!A:A,[1]Sheet1!D1227)</f>
        <v>0</v>
      </c>
      <c r="P1227">
        <f>_xlfn.IFNA(VLOOKUP(LEFT(K1227,1),[1]top!$M$1:$N$8,2,FALSE),VLOOKUP(C1227,[1]top!$N$10:$P$12,3,FALSE))</f>
        <v>0.19999999999999998</v>
      </c>
      <c r="Q1227">
        <f t="shared" si="19"/>
        <v>0.5</v>
      </c>
    </row>
    <row r="1228" spans="1:17" x14ac:dyDescent="0.35">
      <c r="A1228">
        <v>1227</v>
      </c>
      <c r="C1228">
        <v>1</v>
      </c>
      <c r="D1228" t="s">
        <v>1640</v>
      </c>
      <c r="E1228" t="s">
        <v>18</v>
      </c>
      <c r="F1228">
        <v>30</v>
      </c>
      <c r="G1228">
        <v>0</v>
      </c>
      <c r="H1228">
        <v>0</v>
      </c>
      <c r="I1228">
        <v>110469</v>
      </c>
      <c r="J1228">
        <v>26</v>
      </c>
      <c r="K1228" t="s">
        <v>456</v>
      </c>
      <c r="L1228" t="s">
        <v>20</v>
      </c>
      <c r="M1228">
        <v>1</v>
      </c>
      <c r="N1228">
        <f>_xlfn.IFNA(VLOOKUP(D1228,'[1]male names'!A:E,5,FALSE),0)</f>
        <v>0</v>
      </c>
      <c r="O1228">
        <f>SUMIFS('[1]female names parantheses'!E:E,'[1]female names parantheses'!A:A,[1]Sheet1!D1228)</f>
        <v>0</v>
      </c>
      <c r="P1228">
        <f>_xlfn.IFNA(VLOOKUP(LEFT(K1228,1),[1]top!$M$1:$N$8,2,FALSE),VLOOKUP(C1228,[1]top!$N$10:$P$12,3,FALSE))</f>
        <v>0.5</v>
      </c>
      <c r="Q1228">
        <f t="shared" si="19"/>
        <v>0.31831831831831831</v>
      </c>
    </row>
    <row r="1229" spans="1:17" x14ac:dyDescent="0.35">
      <c r="A1229">
        <v>1228</v>
      </c>
      <c r="C1229">
        <v>2</v>
      </c>
      <c r="D1229" t="s">
        <v>1641</v>
      </c>
      <c r="E1229" t="s">
        <v>18</v>
      </c>
      <c r="F1229">
        <v>32</v>
      </c>
      <c r="G1229">
        <v>0</v>
      </c>
      <c r="H1229">
        <v>0</v>
      </c>
      <c r="I1229">
        <v>244360</v>
      </c>
      <c r="J1229">
        <v>13</v>
      </c>
      <c r="L1229" t="s">
        <v>20</v>
      </c>
      <c r="M1229">
        <v>1</v>
      </c>
      <c r="N1229">
        <f>_xlfn.IFNA(VLOOKUP(D1229,'[1]male names'!A:E,5,FALSE),0)</f>
        <v>0</v>
      </c>
      <c r="O1229">
        <f>SUMIFS('[1]female names parantheses'!E:E,'[1]female names parantheses'!A:A,[1]Sheet1!D1229)</f>
        <v>0</v>
      </c>
      <c r="P1229">
        <f>_xlfn.IFNA(VLOOKUP(LEFT(K1229,1),[1]top!$M$1:$N$8,2,FALSE),VLOOKUP(C1229,[1]top!$N$10:$P$12,3,FALSE))</f>
        <v>0.3</v>
      </c>
      <c r="Q1229">
        <f t="shared" si="19"/>
        <v>0.5</v>
      </c>
    </row>
    <row r="1230" spans="1:17" x14ac:dyDescent="0.35">
      <c r="A1230">
        <v>1229</v>
      </c>
      <c r="C1230">
        <v>3</v>
      </c>
      <c r="D1230" t="s">
        <v>1642</v>
      </c>
      <c r="E1230" t="s">
        <v>18</v>
      </c>
      <c r="F1230">
        <v>39</v>
      </c>
      <c r="G1230">
        <v>0</v>
      </c>
      <c r="H1230">
        <v>2</v>
      </c>
      <c r="I1230">
        <v>2675</v>
      </c>
      <c r="J1230">
        <v>7.2291999999999996</v>
      </c>
      <c r="L1230" t="s">
        <v>25</v>
      </c>
      <c r="M1230">
        <v>1</v>
      </c>
      <c r="N1230">
        <f>_xlfn.IFNA(VLOOKUP(D1230,'[1]male names'!A:E,5,FALSE),0)</f>
        <v>0</v>
      </c>
      <c r="O1230">
        <f>SUMIFS('[1]female names parantheses'!E:E,'[1]female names parantheses'!A:A,[1]Sheet1!D1230)</f>
        <v>0</v>
      </c>
      <c r="P1230">
        <f>_xlfn.IFNA(VLOOKUP(LEFT(K1230,1),[1]top!$M$1:$N$8,2,FALSE),VLOOKUP(C1230,[1]top!$N$10:$P$12,3,FALSE))</f>
        <v>0.19999999999999998</v>
      </c>
      <c r="Q1230">
        <f t="shared" si="19"/>
        <v>0.5</v>
      </c>
    </row>
    <row r="1231" spans="1:17" x14ac:dyDescent="0.35">
      <c r="A1231">
        <v>1230</v>
      </c>
      <c r="C1231">
        <v>2</v>
      </c>
      <c r="D1231" t="s">
        <v>1643</v>
      </c>
      <c r="E1231" t="s">
        <v>18</v>
      </c>
      <c r="F1231">
        <v>25</v>
      </c>
      <c r="G1231">
        <v>0</v>
      </c>
      <c r="H1231">
        <v>0</v>
      </c>
      <c r="I1231" t="s">
        <v>1263</v>
      </c>
      <c r="J1231">
        <v>31.5</v>
      </c>
      <c r="L1231" t="s">
        <v>20</v>
      </c>
      <c r="M1231">
        <v>3</v>
      </c>
      <c r="N1231">
        <f>_xlfn.IFNA(VLOOKUP(D1231,'[1]male names'!A:E,5,FALSE),0)</f>
        <v>0</v>
      </c>
      <c r="O1231">
        <f>SUMIFS('[1]female names parantheses'!E:E,'[1]female names parantheses'!A:A,[1]Sheet1!D1231)</f>
        <v>0</v>
      </c>
      <c r="P1231">
        <f>_xlfn.IFNA(VLOOKUP(LEFT(K1231,1),[1]top!$M$1:$N$8,2,FALSE),VLOOKUP(C1231,[1]top!$N$10:$P$12,3,FALSE))</f>
        <v>0.3</v>
      </c>
      <c r="Q1231">
        <f t="shared" si="19"/>
        <v>0.5</v>
      </c>
    </row>
    <row r="1232" spans="1:17" x14ac:dyDescent="0.35">
      <c r="A1232">
        <v>1231</v>
      </c>
      <c r="C1232">
        <v>3</v>
      </c>
      <c r="D1232" t="s">
        <v>1644</v>
      </c>
      <c r="E1232" t="s">
        <v>18</v>
      </c>
      <c r="G1232">
        <v>0</v>
      </c>
      <c r="H1232">
        <v>0</v>
      </c>
      <c r="I1232">
        <v>2622</v>
      </c>
      <c r="J1232">
        <v>7.2291999999999996</v>
      </c>
      <c r="L1232" t="s">
        <v>25</v>
      </c>
      <c r="M1232">
        <v>1</v>
      </c>
      <c r="N1232">
        <f>_xlfn.IFNA(VLOOKUP(D1232,'[1]male names'!A:E,5,FALSE),0)</f>
        <v>0</v>
      </c>
      <c r="O1232">
        <f>SUMIFS('[1]female names parantheses'!E:E,'[1]female names parantheses'!A:A,[1]Sheet1!D1232)</f>
        <v>0</v>
      </c>
      <c r="P1232">
        <f>_xlfn.IFNA(VLOOKUP(LEFT(K1232,1),[1]top!$M$1:$N$8,2,FALSE),VLOOKUP(C1232,[1]top!$N$10:$P$12,3,FALSE))</f>
        <v>0.19999999999999998</v>
      </c>
      <c r="Q1232">
        <f t="shared" si="19"/>
        <v>0.5</v>
      </c>
    </row>
    <row r="1233" spans="1:17" x14ac:dyDescent="0.35">
      <c r="A1233">
        <v>1232</v>
      </c>
      <c r="C1233">
        <v>2</v>
      </c>
      <c r="D1233" t="s">
        <v>1645</v>
      </c>
      <c r="E1233" t="s">
        <v>18</v>
      </c>
      <c r="F1233">
        <v>18</v>
      </c>
      <c r="G1233">
        <v>0</v>
      </c>
      <c r="H1233">
        <v>0</v>
      </c>
      <c r="I1233" t="s">
        <v>1646</v>
      </c>
      <c r="J1233">
        <v>10.5</v>
      </c>
      <c r="L1233" t="s">
        <v>20</v>
      </c>
      <c r="M1233">
        <v>1</v>
      </c>
      <c r="N1233">
        <f>_xlfn.IFNA(VLOOKUP(D1233,'[1]male names'!A:E,5,FALSE),0)</f>
        <v>0</v>
      </c>
      <c r="O1233">
        <f>SUMIFS('[1]female names parantheses'!E:E,'[1]female names parantheses'!A:A,[1]Sheet1!D1233)</f>
        <v>0</v>
      </c>
      <c r="P1233">
        <f>_xlfn.IFNA(VLOOKUP(LEFT(K1233,1),[1]top!$M$1:$N$8,2,FALSE),VLOOKUP(C1233,[1]top!$N$10:$P$12,3,FALSE))</f>
        <v>0.3</v>
      </c>
      <c r="Q1233">
        <f t="shared" si="19"/>
        <v>0.5</v>
      </c>
    </row>
    <row r="1234" spans="1:17" x14ac:dyDescent="0.35">
      <c r="A1234">
        <v>1233</v>
      </c>
      <c r="C1234">
        <v>3</v>
      </c>
      <c r="D1234" t="s">
        <v>1647</v>
      </c>
      <c r="E1234" t="s">
        <v>18</v>
      </c>
      <c r="F1234">
        <v>32</v>
      </c>
      <c r="G1234">
        <v>0</v>
      </c>
      <c r="H1234">
        <v>0</v>
      </c>
      <c r="I1234">
        <v>350403</v>
      </c>
      <c r="J1234">
        <v>7.5792000000000002</v>
      </c>
      <c r="L1234" t="s">
        <v>20</v>
      </c>
      <c r="M1234">
        <v>1</v>
      </c>
      <c r="N1234">
        <f>_xlfn.IFNA(VLOOKUP(D1234,'[1]male names'!A:E,5,FALSE),0)</f>
        <v>0</v>
      </c>
      <c r="O1234">
        <f>SUMIFS('[1]female names parantheses'!E:E,'[1]female names parantheses'!A:A,[1]Sheet1!D1234)</f>
        <v>0</v>
      </c>
      <c r="P1234">
        <f>_xlfn.IFNA(VLOOKUP(LEFT(K1234,1),[1]top!$M$1:$N$8,2,FALSE),VLOOKUP(C1234,[1]top!$N$10:$P$12,3,FALSE))</f>
        <v>0.19999999999999998</v>
      </c>
      <c r="Q1234">
        <f t="shared" si="19"/>
        <v>0.5</v>
      </c>
    </row>
    <row r="1235" spans="1:17" x14ac:dyDescent="0.35">
      <c r="A1235">
        <v>1234</v>
      </c>
      <c r="C1235">
        <v>3</v>
      </c>
      <c r="D1235" t="s">
        <v>1648</v>
      </c>
      <c r="E1235" t="s">
        <v>18</v>
      </c>
      <c r="G1235">
        <v>1</v>
      </c>
      <c r="H1235">
        <v>9</v>
      </c>
      <c r="I1235" t="s">
        <v>256</v>
      </c>
      <c r="J1235">
        <v>69.55</v>
      </c>
      <c r="L1235" t="s">
        <v>20</v>
      </c>
      <c r="M1235">
        <v>11</v>
      </c>
      <c r="N1235">
        <f>_xlfn.IFNA(VLOOKUP(D1235,'[1]male names'!A:E,5,FALSE),0)</f>
        <v>0</v>
      </c>
      <c r="O1235">
        <f>SUMIFS('[1]female names parantheses'!E:E,'[1]female names parantheses'!A:A,[1]Sheet1!D1235)</f>
        <v>0</v>
      </c>
      <c r="P1235">
        <f>_xlfn.IFNA(VLOOKUP(LEFT(K1235,1),[1]top!$M$1:$N$8,2,FALSE),VLOOKUP(C1235,[1]top!$N$10:$P$12,3,FALSE))</f>
        <v>0.19999999999999998</v>
      </c>
      <c r="Q1235">
        <f t="shared" si="19"/>
        <v>0.5</v>
      </c>
    </row>
    <row r="1236" spans="1:17" x14ac:dyDescent="0.35">
      <c r="A1236">
        <v>1235</v>
      </c>
      <c r="C1236">
        <v>1</v>
      </c>
      <c r="D1236" t="s">
        <v>1649</v>
      </c>
      <c r="E1236" t="s">
        <v>22</v>
      </c>
      <c r="F1236">
        <v>58</v>
      </c>
      <c r="G1236">
        <v>0</v>
      </c>
      <c r="H1236">
        <v>1</v>
      </c>
      <c r="I1236" t="s">
        <v>397</v>
      </c>
      <c r="J1236">
        <v>512.32920000000001</v>
      </c>
      <c r="K1236" s="1" t="s">
        <v>962</v>
      </c>
      <c r="L1236" t="s">
        <v>25</v>
      </c>
      <c r="M1236">
        <v>4</v>
      </c>
      <c r="N1236">
        <f>_xlfn.IFNA(VLOOKUP(D1236,'[1]male names'!A:E,5,FALSE),0)</f>
        <v>0</v>
      </c>
      <c r="O1236">
        <f>SUMIFS('[1]female names parantheses'!E:E,'[1]female names parantheses'!A:A,[1]Sheet1!D1236)</f>
        <v>1</v>
      </c>
      <c r="P1236">
        <f>_xlfn.IFNA(VLOOKUP(LEFT(K1236,1),[1]top!$M$1:$N$8,2,FALSE),VLOOKUP(C1236,[1]top!$N$10:$P$12,3,FALSE))</f>
        <v>0.6</v>
      </c>
      <c r="Q1236" s="1">
        <f>51/275</f>
        <v>0.18545454545454546</v>
      </c>
    </row>
    <row r="1237" spans="1:17" x14ac:dyDescent="0.35">
      <c r="A1237">
        <v>1236</v>
      </c>
      <c r="C1237">
        <v>3</v>
      </c>
      <c r="D1237" t="s">
        <v>1650</v>
      </c>
      <c r="E1237" t="s">
        <v>18</v>
      </c>
      <c r="G1237">
        <v>1</v>
      </c>
      <c r="H1237">
        <v>1</v>
      </c>
      <c r="I1237" t="s">
        <v>246</v>
      </c>
      <c r="J1237">
        <v>14.5</v>
      </c>
      <c r="L1237" t="s">
        <v>20</v>
      </c>
      <c r="M1237">
        <v>3</v>
      </c>
      <c r="N1237">
        <f>_xlfn.IFNA(VLOOKUP(D1237,'[1]male names'!A:E,5,FALSE),0)</f>
        <v>0</v>
      </c>
      <c r="O1237">
        <f>SUMIFS('[1]female names parantheses'!E:E,'[1]female names parantheses'!A:A,[1]Sheet1!D1237)</f>
        <v>0</v>
      </c>
      <c r="P1237">
        <f>_xlfn.IFNA(VLOOKUP(LEFT(K1237,1),[1]top!$M$1:$N$8,2,FALSE),VLOOKUP(C1237,[1]top!$N$10:$P$12,3,FALSE))</f>
        <v>0.19999999999999998</v>
      </c>
      <c r="Q1237">
        <f t="shared" si="19"/>
        <v>0.5</v>
      </c>
    </row>
    <row r="1238" spans="1:17" x14ac:dyDescent="0.35">
      <c r="A1238">
        <v>1237</v>
      </c>
      <c r="C1238">
        <v>3</v>
      </c>
      <c r="D1238" t="s">
        <v>1651</v>
      </c>
      <c r="E1238" t="s">
        <v>22</v>
      </c>
      <c r="F1238">
        <v>16</v>
      </c>
      <c r="G1238">
        <v>0</v>
      </c>
      <c r="H1238">
        <v>0</v>
      </c>
      <c r="I1238">
        <v>348125</v>
      </c>
      <c r="J1238">
        <v>7.65</v>
      </c>
      <c r="L1238" t="s">
        <v>20</v>
      </c>
      <c r="M1238">
        <v>1</v>
      </c>
      <c r="N1238">
        <f>_xlfn.IFNA(VLOOKUP(D1238,'[1]male names'!A:E,5,FALSE),0)</f>
        <v>0</v>
      </c>
      <c r="O1238">
        <f>SUMIFS('[1]female names parantheses'!E:E,'[1]female names parantheses'!A:A,[1]Sheet1!D1238)</f>
        <v>0</v>
      </c>
      <c r="P1238">
        <f>_xlfn.IFNA(VLOOKUP(LEFT(K1238,1),[1]top!$M$1:$N$8,2,FALSE),VLOOKUP(C1238,[1]top!$N$10:$P$12,3,FALSE))</f>
        <v>0.19999999999999998</v>
      </c>
      <c r="Q1238">
        <f t="shared" si="19"/>
        <v>0.5</v>
      </c>
    </row>
    <row r="1239" spans="1:17" x14ac:dyDescent="0.35">
      <c r="A1239">
        <v>1238</v>
      </c>
      <c r="C1239">
        <v>2</v>
      </c>
      <c r="D1239" t="s">
        <v>1652</v>
      </c>
      <c r="E1239" t="s">
        <v>18</v>
      </c>
      <c r="F1239">
        <v>26</v>
      </c>
      <c r="G1239">
        <v>0</v>
      </c>
      <c r="H1239">
        <v>0</v>
      </c>
      <c r="I1239">
        <v>237670</v>
      </c>
      <c r="J1239">
        <v>13</v>
      </c>
      <c r="L1239" t="s">
        <v>20</v>
      </c>
      <c r="M1239">
        <v>1</v>
      </c>
      <c r="N1239">
        <f>_xlfn.IFNA(VLOOKUP(D1239,'[1]male names'!A:E,5,FALSE),0)</f>
        <v>0</v>
      </c>
      <c r="O1239">
        <f>SUMIFS('[1]female names parantheses'!E:E,'[1]female names parantheses'!A:A,[1]Sheet1!D1239)</f>
        <v>0</v>
      </c>
      <c r="P1239">
        <f>_xlfn.IFNA(VLOOKUP(LEFT(K1239,1),[1]top!$M$1:$N$8,2,FALSE),VLOOKUP(C1239,[1]top!$N$10:$P$12,3,FALSE))</f>
        <v>0.3</v>
      </c>
      <c r="Q1239">
        <f t="shared" si="19"/>
        <v>0.5</v>
      </c>
    </row>
    <row r="1240" spans="1:17" x14ac:dyDescent="0.35">
      <c r="A1240">
        <v>1239</v>
      </c>
      <c r="C1240">
        <v>3</v>
      </c>
      <c r="D1240" t="s">
        <v>1653</v>
      </c>
      <c r="E1240" t="s">
        <v>22</v>
      </c>
      <c r="F1240">
        <v>38</v>
      </c>
      <c r="G1240">
        <v>0</v>
      </c>
      <c r="H1240">
        <v>0</v>
      </c>
      <c r="I1240">
        <v>2688</v>
      </c>
      <c r="J1240">
        <v>7.2291999999999996</v>
      </c>
      <c r="L1240" t="s">
        <v>25</v>
      </c>
      <c r="M1240">
        <v>1</v>
      </c>
      <c r="N1240">
        <f>_xlfn.IFNA(VLOOKUP(D1240,'[1]male names'!A:E,5,FALSE),0)</f>
        <v>0</v>
      </c>
      <c r="O1240">
        <f>SUMIFS('[1]female names parantheses'!E:E,'[1]female names parantheses'!A:A,[1]Sheet1!D1240)</f>
        <v>0</v>
      </c>
      <c r="P1240">
        <f>_xlfn.IFNA(VLOOKUP(LEFT(K1240,1),[1]top!$M$1:$N$8,2,FALSE),VLOOKUP(C1240,[1]top!$N$10:$P$12,3,FALSE))</f>
        <v>0.19999999999999998</v>
      </c>
      <c r="Q1240">
        <f t="shared" si="19"/>
        <v>0.5</v>
      </c>
    </row>
    <row r="1241" spans="1:17" x14ac:dyDescent="0.35">
      <c r="A1241">
        <v>1240</v>
      </c>
      <c r="C1241">
        <v>2</v>
      </c>
      <c r="D1241" t="s">
        <v>1654</v>
      </c>
      <c r="E1241" t="s">
        <v>18</v>
      </c>
      <c r="F1241">
        <v>24</v>
      </c>
      <c r="G1241">
        <v>0</v>
      </c>
      <c r="H1241">
        <v>0</v>
      </c>
      <c r="I1241">
        <v>248726</v>
      </c>
      <c r="J1241">
        <v>13.5</v>
      </c>
      <c r="L1241" t="s">
        <v>20</v>
      </c>
      <c r="M1241">
        <v>1</v>
      </c>
      <c r="N1241">
        <f>_xlfn.IFNA(VLOOKUP(D1241,'[1]male names'!A:E,5,FALSE),0)</f>
        <v>0</v>
      </c>
      <c r="O1241">
        <f>SUMIFS('[1]female names parantheses'!E:E,'[1]female names parantheses'!A:A,[1]Sheet1!D1241)</f>
        <v>0</v>
      </c>
      <c r="P1241">
        <f>_xlfn.IFNA(VLOOKUP(LEFT(K1241,1),[1]top!$M$1:$N$8,2,FALSE),VLOOKUP(C1241,[1]top!$N$10:$P$12,3,FALSE))</f>
        <v>0.3</v>
      </c>
      <c r="Q1241">
        <f t="shared" si="19"/>
        <v>0.5</v>
      </c>
    </row>
    <row r="1242" spans="1:17" x14ac:dyDescent="0.35">
      <c r="A1242">
        <v>1241</v>
      </c>
      <c r="C1242">
        <v>2</v>
      </c>
      <c r="D1242" t="s">
        <v>1655</v>
      </c>
      <c r="E1242" t="s">
        <v>22</v>
      </c>
      <c r="F1242">
        <v>31</v>
      </c>
      <c r="G1242">
        <v>0</v>
      </c>
      <c r="H1242">
        <v>0</v>
      </c>
      <c r="I1242" t="s">
        <v>327</v>
      </c>
      <c r="J1242">
        <v>21</v>
      </c>
      <c r="L1242" t="s">
        <v>20</v>
      </c>
      <c r="M1242">
        <v>2</v>
      </c>
      <c r="N1242">
        <f>_xlfn.IFNA(VLOOKUP(D1242,'[1]male names'!A:E,5,FALSE),0)</f>
        <v>0</v>
      </c>
      <c r="O1242">
        <f>SUMIFS('[1]female names parantheses'!E:E,'[1]female names parantheses'!A:A,[1]Sheet1!D1242)</f>
        <v>0</v>
      </c>
      <c r="P1242">
        <f>_xlfn.IFNA(VLOOKUP(LEFT(K1242,1),[1]top!$M$1:$N$8,2,FALSE),VLOOKUP(C1242,[1]top!$N$10:$P$12,3,FALSE))</f>
        <v>0.3</v>
      </c>
      <c r="Q1242">
        <f t="shared" si="19"/>
        <v>0.5</v>
      </c>
    </row>
    <row r="1243" spans="1:17" x14ac:dyDescent="0.35">
      <c r="A1243">
        <v>1242</v>
      </c>
      <c r="C1243">
        <v>1</v>
      </c>
      <c r="D1243" t="s">
        <v>1656</v>
      </c>
      <c r="E1243" t="s">
        <v>22</v>
      </c>
      <c r="F1243">
        <v>45</v>
      </c>
      <c r="G1243">
        <v>0</v>
      </c>
      <c r="H1243">
        <v>1</v>
      </c>
      <c r="I1243" t="s">
        <v>166</v>
      </c>
      <c r="J1243">
        <v>63.3583</v>
      </c>
      <c r="K1243" s="1" t="s">
        <v>167</v>
      </c>
      <c r="L1243" t="s">
        <v>25</v>
      </c>
      <c r="M1243">
        <v>2</v>
      </c>
      <c r="N1243">
        <f>_xlfn.IFNA(VLOOKUP(D1243,'[1]male names'!A:E,5,FALSE),0)</f>
        <v>0</v>
      </c>
      <c r="O1243">
        <f>SUMIFS('[1]female names parantheses'!E:E,'[1]female names parantheses'!A:A,[1]Sheet1!D1243)</f>
        <v>1</v>
      </c>
      <c r="P1243">
        <f>_xlfn.IFNA(VLOOKUP(LEFT(K1243,1),[1]top!$M$1:$N$8,2,FALSE),VLOOKUP(C1243,[1]top!$N$10:$P$12,3,FALSE))</f>
        <v>0.4</v>
      </c>
      <c r="Q1243" s="1">
        <f>10/316</f>
        <v>3.1645569620253167E-2</v>
      </c>
    </row>
    <row r="1244" spans="1:17" x14ac:dyDescent="0.35">
      <c r="A1244">
        <v>1243</v>
      </c>
      <c r="C1244">
        <v>2</v>
      </c>
      <c r="D1244" t="s">
        <v>1657</v>
      </c>
      <c r="E1244" t="s">
        <v>18</v>
      </c>
      <c r="F1244">
        <v>25</v>
      </c>
      <c r="G1244">
        <v>0</v>
      </c>
      <c r="H1244">
        <v>0</v>
      </c>
      <c r="I1244" t="s">
        <v>1658</v>
      </c>
      <c r="J1244">
        <v>10.5</v>
      </c>
      <c r="L1244" t="s">
        <v>20</v>
      </c>
      <c r="M1244">
        <v>1</v>
      </c>
      <c r="N1244">
        <f>_xlfn.IFNA(VLOOKUP(D1244,'[1]male names'!A:E,5,FALSE),0)</f>
        <v>0</v>
      </c>
      <c r="O1244">
        <f>SUMIFS('[1]female names parantheses'!E:E,'[1]female names parantheses'!A:A,[1]Sheet1!D1244)</f>
        <v>0</v>
      </c>
      <c r="P1244">
        <f>_xlfn.IFNA(VLOOKUP(LEFT(K1244,1),[1]top!$M$1:$N$8,2,FALSE),VLOOKUP(C1244,[1]top!$N$10:$P$12,3,FALSE))</f>
        <v>0.3</v>
      </c>
      <c r="Q1244">
        <f t="shared" si="19"/>
        <v>0.5</v>
      </c>
    </row>
    <row r="1245" spans="1:17" x14ac:dyDescent="0.35">
      <c r="A1245">
        <v>1244</v>
      </c>
      <c r="C1245">
        <v>2</v>
      </c>
      <c r="D1245" t="s">
        <v>1659</v>
      </c>
      <c r="E1245" t="s">
        <v>18</v>
      </c>
      <c r="F1245">
        <v>18</v>
      </c>
      <c r="G1245">
        <v>0</v>
      </c>
      <c r="H1245">
        <v>0</v>
      </c>
      <c r="I1245" t="s">
        <v>131</v>
      </c>
      <c r="J1245">
        <v>73.5</v>
      </c>
      <c r="L1245" t="s">
        <v>20</v>
      </c>
      <c r="M1245">
        <v>7</v>
      </c>
      <c r="N1245">
        <f>_xlfn.IFNA(VLOOKUP(D1245,'[1]male names'!A:E,5,FALSE),0)</f>
        <v>0</v>
      </c>
      <c r="O1245">
        <f>SUMIFS('[1]female names parantheses'!E:E,'[1]female names parantheses'!A:A,[1]Sheet1!D1245)</f>
        <v>0</v>
      </c>
      <c r="P1245">
        <f>_xlfn.IFNA(VLOOKUP(LEFT(K1245,1),[1]top!$M$1:$N$8,2,FALSE),VLOOKUP(C1245,[1]top!$N$10:$P$12,3,FALSE))</f>
        <v>0.3</v>
      </c>
      <c r="Q1245">
        <f t="shared" si="19"/>
        <v>0.5</v>
      </c>
    </row>
    <row r="1246" spans="1:17" x14ac:dyDescent="0.35">
      <c r="A1246">
        <v>1245</v>
      </c>
      <c r="C1246">
        <v>2</v>
      </c>
      <c r="D1246" t="s">
        <v>1660</v>
      </c>
      <c r="E1246" t="s">
        <v>18</v>
      </c>
      <c r="F1246">
        <v>49</v>
      </c>
      <c r="G1246">
        <v>1</v>
      </c>
      <c r="H1246">
        <v>2</v>
      </c>
      <c r="I1246">
        <v>220845</v>
      </c>
      <c r="J1246">
        <v>65</v>
      </c>
      <c r="L1246" t="s">
        <v>20</v>
      </c>
      <c r="M1246">
        <v>5</v>
      </c>
      <c r="N1246">
        <f>_xlfn.IFNA(VLOOKUP(D1246,'[1]male names'!A:E,5,FALSE),0)</f>
        <v>1</v>
      </c>
      <c r="O1246">
        <f>SUMIFS('[1]female names parantheses'!E:E,'[1]female names parantheses'!A:A,[1]Sheet1!D1246)</f>
        <v>0</v>
      </c>
      <c r="P1246">
        <f>_xlfn.IFNA(VLOOKUP(LEFT(K1246,1),[1]top!$M$1:$N$8,2,FALSE),VLOOKUP(C1246,[1]top!$N$10:$P$12,3,FALSE))</f>
        <v>0.3</v>
      </c>
      <c r="Q1246">
        <f t="shared" si="19"/>
        <v>0.5</v>
      </c>
    </row>
    <row r="1247" spans="1:17" x14ac:dyDescent="0.35">
      <c r="A1247">
        <v>1246</v>
      </c>
      <c r="C1247">
        <v>3</v>
      </c>
      <c r="D1247" t="s">
        <v>1661</v>
      </c>
      <c r="E1247" t="s">
        <v>22</v>
      </c>
      <c r="F1247">
        <v>0.17</v>
      </c>
      <c r="G1247">
        <v>1</v>
      </c>
      <c r="H1247">
        <v>2</v>
      </c>
      <c r="I1247" t="s">
        <v>159</v>
      </c>
      <c r="J1247">
        <v>20.574999999999999</v>
      </c>
      <c r="L1247" t="s">
        <v>20</v>
      </c>
      <c r="M1247">
        <v>4</v>
      </c>
      <c r="N1247">
        <f>_xlfn.IFNA(VLOOKUP(D1247,'[1]male names'!A:E,5,FALSE),0)</f>
        <v>0</v>
      </c>
      <c r="O1247">
        <f>SUMIFS('[1]female names parantheses'!E:E,'[1]female names parantheses'!A:A,[1]Sheet1!D1247)</f>
        <v>0</v>
      </c>
      <c r="P1247">
        <f>_xlfn.IFNA(VLOOKUP(LEFT(K1247,1),[1]top!$M$1:$N$8,2,FALSE),VLOOKUP(C1247,[1]top!$N$10:$P$12,3,FALSE))</f>
        <v>0.19999999999999998</v>
      </c>
      <c r="Q1247">
        <f t="shared" si="19"/>
        <v>0.5</v>
      </c>
    </row>
    <row r="1248" spans="1:17" x14ac:dyDescent="0.35">
      <c r="A1248">
        <v>1247</v>
      </c>
      <c r="C1248">
        <v>1</v>
      </c>
      <c r="D1248" t="s">
        <v>1662</v>
      </c>
      <c r="E1248" t="s">
        <v>18</v>
      </c>
      <c r="F1248">
        <v>50</v>
      </c>
      <c r="G1248">
        <v>0</v>
      </c>
      <c r="H1248">
        <v>0</v>
      </c>
      <c r="I1248">
        <v>113044</v>
      </c>
      <c r="J1248">
        <v>26</v>
      </c>
      <c r="K1248" t="s">
        <v>1663</v>
      </c>
      <c r="L1248" t="s">
        <v>20</v>
      </c>
      <c r="M1248">
        <v>1</v>
      </c>
      <c r="N1248">
        <f>_xlfn.IFNA(VLOOKUP(D1248,'[1]male names'!A:E,5,FALSE),0)</f>
        <v>0</v>
      </c>
      <c r="O1248">
        <f>SUMIFS('[1]female names parantheses'!E:E,'[1]female names parantheses'!A:A,[1]Sheet1!D1248)</f>
        <v>0</v>
      </c>
      <c r="P1248">
        <f>_xlfn.IFNA(VLOOKUP(LEFT(K1248,1),[1]top!$M$1:$N$8,2,FALSE),VLOOKUP(C1248,[1]top!$N$10:$P$12,3,FALSE))</f>
        <v>0.3</v>
      </c>
      <c r="Q1248">
        <f t="shared" si="19"/>
        <v>0.9</v>
      </c>
    </row>
    <row r="1249" spans="1:17" x14ac:dyDescent="0.35">
      <c r="A1249">
        <v>1248</v>
      </c>
      <c r="C1249">
        <v>1</v>
      </c>
      <c r="D1249" t="s">
        <v>1664</v>
      </c>
      <c r="E1249" t="s">
        <v>22</v>
      </c>
      <c r="F1249">
        <v>59</v>
      </c>
      <c r="G1249">
        <v>2</v>
      </c>
      <c r="H1249">
        <v>0</v>
      </c>
      <c r="I1249">
        <v>11769</v>
      </c>
      <c r="J1249">
        <v>51.479199999999999</v>
      </c>
      <c r="K1249" t="s">
        <v>823</v>
      </c>
      <c r="L1249" t="s">
        <v>20</v>
      </c>
      <c r="M1249">
        <v>2</v>
      </c>
      <c r="N1249">
        <f>_xlfn.IFNA(VLOOKUP(D1249,'[1]male names'!A:E,5,FALSE),0)</f>
        <v>0</v>
      </c>
      <c r="O1249">
        <f>SUMIFS('[1]female names parantheses'!E:E,'[1]female names parantheses'!A:A,[1]Sheet1!D1249)</f>
        <v>1</v>
      </c>
      <c r="P1249">
        <f>_xlfn.IFNA(VLOOKUP(LEFT(K1249,1),[1]top!$M$1:$N$8,2,FALSE),VLOOKUP(C1249,[1]top!$N$10:$P$12,3,FALSE))</f>
        <v>0.5</v>
      </c>
      <c r="Q1249">
        <f t="shared" si="19"/>
        <v>0.3033033033033033</v>
      </c>
    </row>
    <row r="1250" spans="1:17" x14ac:dyDescent="0.35">
      <c r="A1250">
        <v>1249</v>
      </c>
      <c r="C1250">
        <v>3</v>
      </c>
      <c r="D1250" t="s">
        <v>1665</v>
      </c>
      <c r="E1250" t="s">
        <v>18</v>
      </c>
      <c r="G1250">
        <v>0</v>
      </c>
      <c r="H1250">
        <v>0</v>
      </c>
      <c r="I1250">
        <v>1222</v>
      </c>
      <c r="J1250">
        <v>7.8792</v>
      </c>
      <c r="L1250" t="s">
        <v>20</v>
      </c>
      <c r="M1250">
        <v>1</v>
      </c>
      <c r="N1250">
        <f>_xlfn.IFNA(VLOOKUP(D1250,'[1]male names'!A:E,5,FALSE),0)</f>
        <v>0</v>
      </c>
      <c r="O1250">
        <f>SUMIFS('[1]female names parantheses'!E:E,'[1]female names parantheses'!A:A,[1]Sheet1!D1250)</f>
        <v>0</v>
      </c>
      <c r="P1250">
        <f>_xlfn.IFNA(VLOOKUP(LEFT(K1250,1),[1]top!$M$1:$N$8,2,FALSE),VLOOKUP(C1250,[1]top!$N$10:$P$12,3,FALSE))</f>
        <v>0.19999999999999998</v>
      </c>
      <c r="Q1250">
        <f t="shared" si="19"/>
        <v>0.5</v>
      </c>
    </row>
    <row r="1251" spans="1:17" x14ac:dyDescent="0.35">
      <c r="A1251">
        <v>1250</v>
      </c>
      <c r="C1251">
        <v>3</v>
      </c>
      <c r="D1251" t="s">
        <v>1666</v>
      </c>
      <c r="E1251" t="s">
        <v>18</v>
      </c>
      <c r="G1251">
        <v>0</v>
      </c>
      <c r="H1251">
        <v>0</v>
      </c>
      <c r="I1251">
        <v>368402</v>
      </c>
      <c r="J1251">
        <v>7.75</v>
      </c>
      <c r="L1251" t="s">
        <v>32</v>
      </c>
      <c r="M1251">
        <v>1</v>
      </c>
      <c r="N1251">
        <f>_xlfn.IFNA(VLOOKUP(D1251,'[1]male names'!A:E,5,FALSE),0)</f>
        <v>0</v>
      </c>
      <c r="O1251">
        <f>SUMIFS('[1]female names parantheses'!E:E,'[1]female names parantheses'!A:A,[1]Sheet1!D1251)</f>
        <v>0</v>
      </c>
      <c r="P1251">
        <f>_xlfn.IFNA(VLOOKUP(LEFT(K1251,1),[1]top!$M$1:$N$8,2,FALSE),VLOOKUP(C1251,[1]top!$N$10:$P$12,3,FALSE))</f>
        <v>0.19999999999999998</v>
      </c>
      <c r="Q1251">
        <f t="shared" si="19"/>
        <v>0.5</v>
      </c>
    </row>
    <row r="1252" spans="1:17" x14ac:dyDescent="0.35">
      <c r="A1252">
        <v>1251</v>
      </c>
      <c r="C1252">
        <v>3</v>
      </c>
      <c r="D1252" t="s">
        <v>1667</v>
      </c>
      <c r="E1252" t="s">
        <v>22</v>
      </c>
      <c r="F1252">
        <v>30</v>
      </c>
      <c r="G1252">
        <v>1</v>
      </c>
      <c r="H1252">
        <v>0</v>
      </c>
      <c r="I1252">
        <v>349910</v>
      </c>
      <c r="J1252">
        <v>15.55</v>
      </c>
      <c r="L1252" t="s">
        <v>20</v>
      </c>
      <c r="M1252">
        <v>2</v>
      </c>
      <c r="N1252">
        <f>_xlfn.IFNA(VLOOKUP(D1252,'[1]male names'!A:E,5,FALSE),0)</f>
        <v>0</v>
      </c>
      <c r="O1252">
        <f>SUMIFS('[1]female names parantheses'!E:E,'[1]female names parantheses'!A:A,[1]Sheet1!D1252)</f>
        <v>1</v>
      </c>
      <c r="P1252">
        <f>_xlfn.IFNA(VLOOKUP(LEFT(K1252,1),[1]top!$M$1:$N$8,2,FALSE),VLOOKUP(C1252,[1]top!$N$10:$P$12,3,FALSE))</f>
        <v>0.19999999999999998</v>
      </c>
      <c r="Q1252">
        <f t="shared" si="19"/>
        <v>0.5</v>
      </c>
    </row>
    <row r="1253" spans="1:17" x14ac:dyDescent="0.35">
      <c r="A1253">
        <v>1252</v>
      </c>
      <c r="C1253">
        <v>3</v>
      </c>
      <c r="D1253" t="s">
        <v>1668</v>
      </c>
      <c r="E1253" t="s">
        <v>18</v>
      </c>
      <c r="F1253">
        <v>14.5</v>
      </c>
      <c r="G1253">
        <v>8</v>
      </c>
      <c r="H1253">
        <v>2</v>
      </c>
      <c r="I1253" t="s">
        <v>256</v>
      </c>
      <c r="J1253">
        <v>69.55</v>
      </c>
      <c r="L1253" t="s">
        <v>20</v>
      </c>
      <c r="M1253">
        <v>11</v>
      </c>
      <c r="N1253">
        <f>_xlfn.IFNA(VLOOKUP(D1253,'[1]male names'!A:E,5,FALSE),0)</f>
        <v>0</v>
      </c>
      <c r="O1253">
        <f>SUMIFS('[1]female names parantheses'!E:E,'[1]female names parantheses'!A:A,[1]Sheet1!D1253)</f>
        <v>0</v>
      </c>
      <c r="P1253">
        <f>_xlfn.IFNA(VLOOKUP(LEFT(K1253,1),[1]top!$M$1:$N$8,2,FALSE),VLOOKUP(C1253,[1]top!$N$10:$P$12,3,FALSE))</f>
        <v>0.19999999999999998</v>
      </c>
      <c r="Q1253">
        <f t="shared" si="19"/>
        <v>0.5</v>
      </c>
    </row>
    <row r="1254" spans="1:17" x14ac:dyDescent="0.35">
      <c r="A1254">
        <v>1253</v>
      </c>
      <c r="C1254">
        <v>2</v>
      </c>
      <c r="D1254" t="s">
        <v>1669</v>
      </c>
      <c r="E1254" t="s">
        <v>22</v>
      </c>
      <c r="F1254">
        <v>24</v>
      </c>
      <c r="G1254">
        <v>1</v>
      </c>
      <c r="H1254">
        <v>1</v>
      </c>
      <c r="I1254" t="s">
        <v>1135</v>
      </c>
      <c r="J1254">
        <v>37.004199999999997</v>
      </c>
      <c r="L1254" t="s">
        <v>25</v>
      </c>
      <c r="M1254">
        <v>3</v>
      </c>
      <c r="N1254">
        <f>_xlfn.IFNA(VLOOKUP(D1254,'[1]male names'!A:E,5,FALSE),0)</f>
        <v>0</v>
      </c>
      <c r="O1254">
        <f>SUMIFS('[1]female names parantheses'!E:E,'[1]female names parantheses'!A:A,[1]Sheet1!D1254)</f>
        <v>1</v>
      </c>
      <c r="P1254">
        <f>_xlfn.IFNA(VLOOKUP(LEFT(K1254,1),[1]top!$M$1:$N$8,2,FALSE),VLOOKUP(C1254,[1]top!$N$10:$P$12,3,FALSE))</f>
        <v>0.3</v>
      </c>
      <c r="Q1254">
        <f t="shared" si="19"/>
        <v>0.5</v>
      </c>
    </row>
    <row r="1255" spans="1:17" x14ac:dyDescent="0.35">
      <c r="A1255">
        <v>1254</v>
      </c>
      <c r="C1255">
        <v>2</v>
      </c>
      <c r="D1255" t="s">
        <v>1670</v>
      </c>
      <c r="E1255" t="s">
        <v>22</v>
      </c>
      <c r="F1255">
        <v>31</v>
      </c>
      <c r="G1255">
        <v>0</v>
      </c>
      <c r="H1255">
        <v>0</v>
      </c>
      <c r="I1255" t="s">
        <v>1570</v>
      </c>
      <c r="J1255">
        <v>21</v>
      </c>
      <c r="L1255" t="s">
        <v>20</v>
      </c>
      <c r="M1255">
        <v>2</v>
      </c>
      <c r="N1255">
        <f>_xlfn.IFNA(VLOOKUP(D1255,'[1]male names'!A:E,5,FALSE),0)</f>
        <v>0</v>
      </c>
      <c r="O1255">
        <f>SUMIFS('[1]female names parantheses'!E:E,'[1]female names parantheses'!A:A,[1]Sheet1!D1255)</f>
        <v>1</v>
      </c>
      <c r="P1255">
        <f>_xlfn.IFNA(VLOOKUP(LEFT(K1255,1),[1]top!$M$1:$N$8,2,FALSE),VLOOKUP(C1255,[1]top!$N$10:$P$12,3,FALSE))</f>
        <v>0.3</v>
      </c>
      <c r="Q1255">
        <f t="shared" si="19"/>
        <v>0.5</v>
      </c>
    </row>
    <row r="1256" spans="1:17" x14ac:dyDescent="0.35">
      <c r="A1256">
        <v>1255</v>
      </c>
      <c r="C1256">
        <v>3</v>
      </c>
      <c r="D1256" t="s">
        <v>1671</v>
      </c>
      <c r="E1256" t="s">
        <v>18</v>
      </c>
      <c r="F1256">
        <v>27</v>
      </c>
      <c r="G1256">
        <v>0</v>
      </c>
      <c r="H1256">
        <v>0</v>
      </c>
      <c r="I1256">
        <v>315083</v>
      </c>
      <c r="J1256">
        <v>8.6624999999999996</v>
      </c>
      <c r="L1256" t="s">
        <v>20</v>
      </c>
      <c r="M1256">
        <v>1</v>
      </c>
      <c r="N1256">
        <f>_xlfn.IFNA(VLOOKUP(D1256,'[1]male names'!A:E,5,FALSE),0)</f>
        <v>0</v>
      </c>
      <c r="O1256">
        <f>SUMIFS('[1]female names parantheses'!E:E,'[1]female names parantheses'!A:A,[1]Sheet1!D1256)</f>
        <v>0</v>
      </c>
      <c r="P1256">
        <f>_xlfn.IFNA(VLOOKUP(LEFT(K1256,1),[1]top!$M$1:$N$8,2,FALSE),VLOOKUP(C1256,[1]top!$N$10:$P$12,3,FALSE))</f>
        <v>0.19999999999999998</v>
      </c>
      <c r="Q1256">
        <f t="shared" si="19"/>
        <v>0.5</v>
      </c>
    </row>
    <row r="1257" spans="1:17" x14ac:dyDescent="0.35">
      <c r="A1257">
        <v>1256</v>
      </c>
      <c r="C1257">
        <v>1</v>
      </c>
      <c r="D1257" t="s">
        <v>1672</v>
      </c>
      <c r="E1257" t="s">
        <v>22</v>
      </c>
      <c r="F1257">
        <v>25</v>
      </c>
      <c r="G1257">
        <v>1</v>
      </c>
      <c r="H1257">
        <v>0</v>
      </c>
      <c r="I1257">
        <v>11765</v>
      </c>
      <c r="J1257">
        <v>55.441699999999997</v>
      </c>
      <c r="K1257" t="s">
        <v>557</v>
      </c>
      <c r="L1257" t="s">
        <v>25</v>
      </c>
      <c r="M1257">
        <v>2</v>
      </c>
      <c r="N1257">
        <f>_xlfn.IFNA(VLOOKUP(D1257,'[1]male names'!A:E,5,FALSE),0)</f>
        <v>0</v>
      </c>
      <c r="O1257">
        <f>SUMIFS('[1]female names parantheses'!E:E,'[1]female names parantheses'!A:A,[1]Sheet1!D1257)</f>
        <v>1</v>
      </c>
      <c r="P1257">
        <f>_xlfn.IFNA(VLOOKUP(LEFT(K1257,1),[1]top!$M$1:$N$8,2,FALSE),VLOOKUP(C1257,[1]top!$N$10:$P$12,3,FALSE))</f>
        <v>0.3</v>
      </c>
      <c r="Q1257">
        <f t="shared" si="19"/>
        <v>0.9</v>
      </c>
    </row>
    <row r="1258" spans="1:17" x14ac:dyDescent="0.35">
      <c r="A1258">
        <v>1257</v>
      </c>
      <c r="C1258">
        <v>3</v>
      </c>
      <c r="D1258" t="s">
        <v>1673</v>
      </c>
      <c r="E1258" t="s">
        <v>22</v>
      </c>
      <c r="G1258">
        <v>1</v>
      </c>
      <c r="H1258">
        <v>9</v>
      </c>
      <c r="I1258" t="s">
        <v>256</v>
      </c>
      <c r="J1258">
        <v>69.55</v>
      </c>
      <c r="L1258" t="s">
        <v>20</v>
      </c>
      <c r="M1258">
        <v>11</v>
      </c>
      <c r="N1258">
        <f>_xlfn.IFNA(VLOOKUP(D1258,'[1]male names'!A:E,5,FALSE),0)</f>
        <v>0</v>
      </c>
      <c r="O1258">
        <f>SUMIFS('[1]female names parantheses'!E:E,'[1]female names parantheses'!A:A,[1]Sheet1!D1258)</f>
        <v>1</v>
      </c>
      <c r="P1258">
        <f>_xlfn.IFNA(VLOOKUP(LEFT(K1258,1),[1]top!$M$1:$N$8,2,FALSE),VLOOKUP(C1258,[1]top!$N$10:$P$12,3,FALSE))</f>
        <v>0.19999999999999998</v>
      </c>
      <c r="Q1258">
        <f t="shared" si="19"/>
        <v>0.5</v>
      </c>
    </row>
    <row r="1259" spans="1:17" x14ac:dyDescent="0.35">
      <c r="A1259">
        <v>1258</v>
      </c>
      <c r="C1259">
        <v>3</v>
      </c>
      <c r="D1259" t="s">
        <v>1674</v>
      </c>
      <c r="E1259" t="s">
        <v>18</v>
      </c>
      <c r="G1259">
        <v>1</v>
      </c>
      <c r="H1259">
        <v>0</v>
      </c>
      <c r="I1259">
        <v>2689</v>
      </c>
      <c r="J1259">
        <v>14.458299999999999</v>
      </c>
      <c r="L1259" t="s">
        <v>25</v>
      </c>
      <c r="M1259">
        <v>2</v>
      </c>
      <c r="N1259">
        <f>_xlfn.IFNA(VLOOKUP(D1259,'[1]male names'!A:E,5,FALSE),0)</f>
        <v>0</v>
      </c>
      <c r="O1259">
        <f>SUMIFS('[1]female names parantheses'!E:E,'[1]female names parantheses'!A:A,[1]Sheet1!D1259)</f>
        <v>0</v>
      </c>
      <c r="P1259">
        <f>_xlfn.IFNA(VLOOKUP(LEFT(K1259,1),[1]top!$M$1:$N$8,2,FALSE),VLOOKUP(C1259,[1]top!$N$10:$P$12,3,FALSE))</f>
        <v>0.19999999999999998</v>
      </c>
      <c r="Q1259">
        <f t="shared" si="19"/>
        <v>0.5</v>
      </c>
    </row>
    <row r="1260" spans="1:17" x14ac:dyDescent="0.35">
      <c r="A1260">
        <v>1259</v>
      </c>
      <c r="C1260">
        <v>3</v>
      </c>
      <c r="D1260" t="s">
        <v>1675</v>
      </c>
      <c r="E1260" t="s">
        <v>22</v>
      </c>
      <c r="F1260">
        <v>22</v>
      </c>
      <c r="G1260">
        <v>0</v>
      </c>
      <c r="H1260">
        <v>0</v>
      </c>
      <c r="I1260">
        <v>3101295</v>
      </c>
      <c r="J1260">
        <v>39.6875</v>
      </c>
      <c r="L1260" t="s">
        <v>20</v>
      </c>
      <c r="M1260">
        <v>7</v>
      </c>
      <c r="N1260">
        <f>_xlfn.IFNA(VLOOKUP(D1260,'[1]male names'!A:E,5,FALSE),0)</f>
        <v>0</v>
      </c>
      <c r="O1260">
        <f>SUMIFS('[1]female names parantheses'!E:E,'[1]female names parantheses'!A:A,[1]Sheet1!D1260)</f>
        <v>0</v>
      </c>
      <c r="P1260">
        <f>_xlfn.IFNA(VLOOKUP(LEFT(K1260,1),[1]top!$M$1:$N$8,2,FALSE),VLOOKUP(C1260,[1]top!$N$10:$P$12,3,FALSE))</f>
        <v>0.19999999999999998</v>
      </c>
      <c r="Q1260">
        <f t="shared" si="19"/>
        <v>0.5</v>
      </c>
    </row>
    <row r="1261" spans="1:17" x14ac:dyDescent="0.35">
      <c r="A1261">
        <v>1260</v>
      </c>
      <c r="C1261">
        <v>1</v>
      </c>
      <c r="D1261" t="s">
        <v>1676</v>
      </c>
      <c r="E1261" t="s">
        <v>22</v>
      </c>
      <c r="F1261">
        <v>45</v>
      </c>
      <c r="G1261">
        <v>0</v>
      </c>
      <c r="H1261">
        <v>1</v>
      </c>
      <c r="I1261">
        <v>112378</v>
      </c>
      <c r="J1261">
        <v>59.4</v>
      </c>
      <c r="L1261" t="s">
        <v>25</v>
      </c>
      <c r="M1261">
        <v>2</v>
      </c>
      <c r="N1261">
        <f>_xlfn.IFNA(VLOOKUP(D1261,'[1]male names'!A:E,5,FALSE),0)</f>
        <v>0</v>
      </c>
      <c r="O1261">
        <f>SUMIFS('[1]female names parantheses'!E:E,'[1]female names parantheses'!A:A,[1]Sheet1!D1261)</f>
        <v>0</v>
      </c>
      <c r="P1261">
        <f>_xlfn.IFNA(VLOOKUP(LEFT(K1261,1),[1]top!$M$1:$N$8,2,FALSE),VLOOKUP(C1261,[1]top!$N$10:$P$12,3,FALSE))</f>
        <v>0.49999999999999989</v>
      </c>
      <c r="Q1261">
        <f t="shared" si="19"/>
        <v>0.5</v>
      </c>
    </row>
    <row r="1262" spans="1:17" x14ac:dyDescent="0.35">
      <c r="A1262">
        <v>1261</v>
      </c>
      <c r="C1262">
        <v>2</v>
      </c>
      <c r="D1262" t="s">
        <v>1677</v>
      </c>
      <c r="E1262" t="s">
        <v>18</v>
      </c>
      <c r="F1262">
        <v>29</v>
      </c>
      <c r="G1262">
        <v>0</v>
      </c>
      <c r="H1262">
        <v>0</v>
      </c>
      <c r="I1262" t="s">
        <v>1678</v>
      </c>
      <c r="J1262">
        <v>13.8583</v>
      </c>
      <c r="L1262" t="s">
        <v>25</v>
      </c>
      <c r="M1262">
        <v>1</v>
      </c>
      <c r="N1262">
        <f>_xlfn.IFNA(VLOOKUP(D1262,'[1]male names'!A:E,5,FALSE),0)</f>
        <v>0</v>
      </c>
      <c r="O1262">
        <f>SUMIFS('[1]female names parantheses'!E:E,'[1]female names parantheses'!A:A,[1]Sheet1!D1262)</f>
        <v>0</v>
      </c>
      <c r="P1262">
        <f>_xlfn.IFNA(VLOOKUP(LEFT(K1262,1),[1]top!$M$1:$N$8,2,FALSE),VLOOKUP(C1262,[1]top!$N$10:$P$12,3,FALSE))</f>
        <v>0.3</v>
      </c>
      <c r="Q1262">
        <f t="shared" si="19"/>
        <v>0.5</v>
      </c>
    </row>
    <row r="1263" spans="1:17" x14ac:dyDescent="0.35">
      <c r="A1263">
        <v>1262</v>
      </c>
      <c r="C1263">
        <v>2</v>
      </c>
      <c r="D1263" t="s">
        <v>1679</v>
      </c>
      <c r="E1263" t="s">
        <v>18</v>
      </c>
      <c r="F1263">
        <v>21</v>
      </c>
      <c r="G1263">
        <v>1</v>
      </c>
      <c r="H1263">
        <v>0</v>
      </c>
      <c r="I1263">
        <v>28133</v>
      </c>
      <c r="J1263">
        <v>11.5</v>
      </c>
      <c r="L1263" t="s">
        <v>20</v>
      </c>
      <c r="M1263">
        <v>1</v>
      </c>
      <c r="N1263">
        <f>_xlfn.IFNA(VLOOKUP(D1263,'[1]male names'!A:E,5,FALSE),0)</f>
        <v>0</v>
      </c>
      <c r="O1263">
        <f>SUMIFS('[1]female names parantheses'!E:E,'[1]female names parantheses'!A:A,[1]Sheet1!D1263)</f>
        <v>0</v>
      </c>
      <c r="P1263">
        <f>_xlfn.IFNA(VLOOKUP(LEFT(K1263,1),[1]top!$M$1:$N$8,2,FALSE),VLOOKUP(C1263,[1]top!$N$10:$P$12,3,FALSE))</f>
        <v>0.3</v>
      </c>
      <c r="Q1263">
        <f t="shared" si="19"/>
        <v>0.5</v>
      </c>
    </row>
    <row r="1264" spans="1:17" x14ac:dyDescent="0.35">
      <c r="A1264">
        <v>1263</v>
      </c>
      <c r="C1264">
        <v>1</v>
      </c>
      <c r="D1264" t="s">
        <v>1680</v>
      </c>
      <c r="E1264" t="s">
        <v>22</v>
      </c>
      <c r="F1264">
        <v>31</v>
      </c>
      <c r="G1264">
        <v>0</v>
      </c>
      <c r="H1264">
        <v>0</v>
      </c>
      <c r="I1264">
        <v>16966</v>
      </c>
      <c r="J1264">
        <v>134.5</v>
      </c>
      <c r="K1264" t="s">
        <v>1681</v>
      </c>
      <c r="L1264" t="s">
        <v>25</v>
      </c>
      <c r="M1264">
        <v>5</v>
      </c>
      <c r="N1264">
        <f>_xlfn.IFNA(VLOOKUP(D1264,'[1]male names'!A:E,5,FALSE),0)</f>
        <v>0</v>
      </c>
      <c r="O1264">
        <f>SUMIFS('[1]female names parantheses'!E:E,'[1]female names parantheses'!A:A,[1]Sheet1!D1264)</f>
        <v>0</v>
      </c>
      <c r="P1264">
        <f>_xlfn.IFNA(VLOOKUP(LEFT(K1264,1),[1]top!$M$1:$N$8,2,FALSE),VLOOKUP(C1264,[1]top!$N$10:$P$12,3,FALSE))</f>
        <v>0.3</v>
      </c>
      <c r="Q1264">
        <f t="shared" si="19"/>
        <v>0.9</v>
      </c>
    </row>
    <row r="1265" spans="1:17" x14ac:dyDescent="0.35">
      <c r="A1265">
        <v>1264</v>
      </c>
      <c r="C1265">
        <v>1</v>
      </c>
      <c r="D1265" t="s">
        <v>1682</v>
      </c>
      <c r="E1265" t="s">
        <v>18</v>
      </c>
      <c r="F1265">
        <v>49</v>
      </c>
      <c r="G1265">
        <v>0</v>
      </c>
      <c r="H1265">
        <v>0</v>
      </c>
      <c r="I1265">
        <v>112058</v>
      </c>
      <c r="J1265">
        <v>0</v>
      </c>
      <c r="K1265" s="1" t="s">
        <v>1683</v>
      </c>
      <c r="L1265" t="s">
        <v>20</v>
      </c>
      <c r="M1265">
        <v>2</v>
      </c>
      <c r="N1265">
        <f>_xlfn.IFNA(VLOOKUP(D1265,'[1]male names'!A:E,5,FALSE),0)</f>
        <v>0</v>
      </c>
      <c r="O1265">
        <f>SUMIFS('[1]female names parantheses'!E:E,'[1]female names parantheses'!A:A,[1]Sheet1!D1265)</f>
        <v>0</v>
      </c>
      <c r="P1265">
        <f>_xlfn.IFNA(VLOOKUP(LEFT(K1265,1),[1]top!$M$1:$N$8,2,FALSE),VLOOKUP(C1265,[1]top!$N$10:$P$12,3,FALSE))</f>
        <v>0.6</v>
      </c>
      <c r="Q1265" s="1">
        <f>52/275</f>
        <v>0.18909090909090909</v>
      </c>
    </row>
    <row r="1266" spans="1:17" x14ac:dyDescent="0.35">
      <c r="A1266">
        <v>1265</v>
      </c>
      <c r="C1266">
        <v>2</v>
      </c>
      <c r="D1266" t="s">
        <v>1684</v>
      </c>
      <c r="E1266" t="s">
        <v>18</v>
      </c>
      <c r="F1266">
        <v>44</v>
      </c>
      <c r="G1266">
        <v>0</v>
      </c>
      <c r="H1266">
        <v>0</v>
      </c>
      <c r="I1266">
        <v>248746</v>
      </c>
      <c r="J1266">
        <v>13</v>
      </c>
      <c r="L1266" t="s">
        <v>20</v>
      </c>
      <c r="M1266">
        <v>1</v>
      </c>
      <c r="N1266">
        <f>_xlfn.IFNA(VLOOKUP(D1266,'[1]male names'!A:E,5,FALSE),0)</f>
        <v>0</v>
      </c>
      <c r="O1266">
        <f>SUMIFS('[1]female names parantheses'!E:E,'[1]female names parantheses'!A:A,[1]Sheet1!D1266)</f>
        <v>0</v>
      </c>
      <c r="P1266">
        <f>_xlfn.IFNA(VLOOKUP(LEFT(K1266,1),[1]top!$M$1:$N$8,2,FALSE),VLOOKUP(C1266,[1]top!$N$10:$P$12,3,FALSE))</f>
        <v>0.3</v>
      </c>
      <c r="Q1266">
        <f t="shared" si="19"/>
        <v>0.5</v>
      </c>
    </row>
    <row r="1267" spans="1:17" x14ac:dyDescent="0.35">
      <c r="A1267">
        <v>1266</v>
      </c>
      <c r="C1267">
        <v>1</v>
      </c>
      <c r="D1267" t="s">
        <v>1685</v>
      </c>
      <c r="E1267" t="s">
        <v>22</v>
      </c>
      <c r="F1267">
        <v>54</v>
      </c>
      <c r="G1267">
        <v>1</v>
      </c>
      <c r="H1267">
        <v>1</v>
      </c>
      <c r="I1267">
        <v>33638</v>
      </c>
      <c r="J1267">
        <v>81.8583</v>
      </c>
      <c r="K1267" t="s">
        <v>649</v>
      </c>
      <c r="L1267" t="s">
        <v>20</v>
      </c>
      <c r="M1267">
        <v>3</v>
      </c>
      <c r="N1267">
        <f>_xlfn.IFNA(VLOOKUP(D1267,'[1]male names'!A:E,5,FALSE),0)</f>
        <v>0</v>
      </c>
      <c r="O1267">
        <f>SUMIFS('[1]female names parantheses'!E:E,'[1]female names parantheses'!A:A,[1]Sheet1!D1267)</f>
        <v>1</v>
      </c>
      <c r="P1267">
        <f>_xlfn.IFNA(VLOOKUP(LEFT(K1267,1),[1]top!$M$1:$N$8,2,FALSE),VLOOKUP(C1267,[1]top!$N$10:$P$12,3,FALSE))</f>
        <v>0.7</v>
      </c>
      <c r="Q1267">
        <f t="shared" si="19"/>
        <v>0.11643835616438356</v>
      </c>
    </row>
    <row r="1268" spans="1:17" x14ac:dyDescent="0.35">
      <c r="A1268">
        <v>1267</v>
      </c>
      <c r="C1268">
        <v>1</v>
      </c>
      <c r="D1268" t="s">
        <v>1686</v>
      </c>
      <c r="E1268" t="s">
        <v>22</v>
      </c>
      <c r="F1268">
        <v>45</v>
      </c>
      <c r="G1268">
        <v>0</v>
      </c>
      <c r="H1268">
        <v>0</v>
      </c>
      <c r="I1268" t="s">
        <v>477</v>
      </c>
      <c r="J1268">
        <v>262.375</v>
      </c>
      <c r="L1268" t="s">
        <v>25</v>
      </c>
      <c r="M1268">
        <v>7</v>
      </c>
      <c r="N1268">
        <f>_xlfn.IFNA(VLOOKUP(D1268,'[1]male names'!A:E,5,FALSE),0)</f>
        <v>0</v>
      </c>
      <c r="O1268">
        <f>SUMIFS('[1]female names parantheses'!E:E,'[1]female names parantheses'!A:A,[1]Sheet1!D1268)</f>
        <v>0</v>
      </c>
      <c r="P1268">
        <f>_xlfn.IFNA(VLOOKUP(LEFT(K1268,1),[1]top!$M$1:$N$8,2,FALSE),VLOOKUP(C1268,[1]top!$N$10:$P$12,3,FALSE))</f>
        <v>0.49999999999999989</v>
      </c>
      <c r="Q1268">
        <f t="shared" si="19"/>
        <v>0.5</v>
      </c>
    </row>
    <row r="1269" spans="1:17" x14ac:dyDescent="0.35">
      <c r="A1269">
        <v>1268</v>
      </c>
      <c r="C1269">
        <v>3</v>
      </c>
      <c r="D1269" t="s">
        <v>1687</v>
      </c>
      <c r="E1269" t="s">
        <v>22</v>
      </c>
      <c r="F1269">
        <v>22</v>
      </c>
      <c r="G1269">
        <v>2</v>
      </c>
      <c r="H1269">
        <v>0</v>
      </c>
      <c r="I1269">
        <v>315152</v>
      </c>
      <c r="J1269">
        <v>8.6624999999999996</v>
      </c>
      <c r="L1269" t="s">
        <v>20</v>
      </c>
      <c r="M1269">
        <v>1</v>
      </c>
      <c r="N1269">
        <f>_xlfn.IFNA(VLOOKUP(D1269,'[1]male names'!A:E,5,FALSE),0)</f>
        <v>0</v>
      </c>
      <c r="O1269">
        <f>SUMIFS('[1]female names parantheses'!E:E,'[1]female names parantheses'!A:A,[1]Sheet1!D1269)</f>
        <v>0</v>
      </c>
      <c r="P1269">
        <f>_xlfn.IFNA(VLOOKUP(LEFT(K1269,1),[1]top!$M$1:$N$8,2,FALSE),VLOOKUP(C1269,[1]top!$N$10:$P$12,3,FALSE))</f>
        <v>0.19999999999999998</v>
      </c>
      <c r="Q1269">
        <f t="shared" si="19"/>
        <v>0.5</v>
      </c>
    </row>
    <row r="1270" spans="1:17" x14ac:dyDescent="0.35">
      <c r="A1270">
        <v>1269</v>
      </c>
      <c r="C1270">
        <v>2</v>
      </c>
      <c r="D1270" t="s">
        <v>1688</v>
      </c>
      <c r="E1270" t="s">
        <v>18</v>
      </c>
      <c r="F1270">
        <v>21</v>
      </c>
      <c r="G1270">
        <v>0</v>
      </c>
      <c r="H1270">
        <v>0</v>
      </c>
      <c r="I1270">
        <v>29107</v>
      </c>
      <c r="J1270">
        <v>11.5</v>
      </c>
      <c r="L1270" t="s">
        <v>20</v>
      </c>
      <c r="M1270">
        <v>1</v>
      </c>
      <c r="N1270">
        <f>_xlfn.IFNA(VLOOKUP(D1270,'[1]male names'!A:E,5,FALSE),0)</f>
        <v>0</v>
      </c>
      <c r="O1270">
        <f>SUMIFS('[1]female names parantheses'!E:E,'[1]female names parantheses'!A:A,[1]Sheet1!D1270)</f>
        <v>0</v>
      </c>
      <c r="P1270">
        <f>_xlfn.IFNA(VLOOKUP(LEFT(K1270,1),[1]top!$M$1:$N$8,2,FALSE),VLOOKUP(C1270,[1]top!$N$10:$P$12,3,FALSE))</f>
        <v>0.3</v>
      </c>
      <c r="Q1270">
        <f t="shared" si="19"/>
        <v>0.5</v>
      </c>
    </row>
    <row r="1271" spans="1:17" x14ac:dyDescent="0.35">
      <c r="A1271">
        <v>1270</v>
      </c>
      <c r="C1271">
        <v>1</v>
      </c>
      <c r="D1271" t="s">
        <v>1689</v>
      </c>
      <c r="E1271" t="s">
        <v>18</v>
      </c>
      <c r="F1271">
        <v>55</v>
      </c>
      <c r="G1271">
        <v>0</v>
      </c>
      <c r="H1271">
        <v>0</v>
      </c>
      <c r="I1271">
        <v>680</v>
      </c>
      <c r="J1271">
        <v>50</v>
      </c>
      <c r="K1271" t="s">
        <v>1690</v>
      </c>
      <c r="L1271" t="s">
        <v>20</v>
      </c>
      <c r="M1271">
        <v>1</v>
      </c>
      <c r="N1271">
        <f>_xlfn.IFNA(VLOOKUP(D1271,'[1]male names'!A:E,5,FALSE),0)</f>
        <v>0</v>
      </c>
      <c r="O1271">
        <f>SUMIFS('[1]female names parantheses'!E:E,'[1]female names parantheses'!A:A,[1]Sheet1!D1271)</f>
        <v>0</v>
      </c>
      <c r="P1271">
        <f>_xlfn.IFNA(VLOOKUP(LEFT(K1271,1),[1]top!$M$1:$N$8,2,FALSE),VLOOKUP(C1271,[1]top!$N$10:$P$12,3,FALSE))</f>
        <v>0.5</v>
      </c>
      <c r="Q1271">
        <f t="shared" si="19"/>
        <v>0.11711711711711711</v>
      </c>
    </row>
    <row r="1272" spans="1:17" x14ac:dyDescent="0.35">
      <c r="A1272">
        <v>1271</v>
      </c>
      <c r="C1272">
        <v>3</v>
      </c>
      <c r="D1272" t="s">
        <v>1691</v>
      </c>
      <c r="E1272" t="s">
        <v>18</v>
      </c>
      <c r="F1272">
        <v>5</v>
      </c>
      <c r="G1272">
        <v>4</v>
      </c>
      <c r="H1272">
        <v>2</v>
      </c>
      <c r="I1272">
        <v>347077</v>
      </c>
      <c r="J1272">
        <v>31.387499999999999</v>
      </c>
      <c r="L1272" t="s">
        <v>20</v>
      </c>
      <c r="M1272">
        <v>7</v>
      </c>
      <c r="N1272">
        <f>_xlfn.IFNA(VLOOKUP(D1272,'[1]male names'!A:E,5,FALSE),0)</f>
        <v>0</v>
      </c>
      <c r="O1272">
        <f>SUMIFS('[1]female names parantheses'!E:E,'[1]female names parantheses'!A:A,[1]Sheet1!D1272)</f>
        <v>0</v>
      </c>
      <c r="P1272">
        <f>_xlfn.IFNA(VLOOKUP(LEFT(K1272,1),[1]top!$M$1:$N$8,2,FALSE),VLOOKUP(C1272,[1]top!$N$10:$P$12,3,FALSE))</f>
        <v>0.19999999999999998</v>
      </c>
      <c r="Q1272">
        <f t="shared" si="19"/>
        <v>0.5</v>
      </c>
    </row>
    <row r="1273" spans="1:17" x14ac:dyDescent="0.35">
      <c r="A1273">
        <v>1272</v>
      </c>
      <c r="C1273">
        <v>3</v>
      </c>
      <c r="D1273" t="s">
        <v>1692</v>
      </c>
      <c r="E1273" t="s">
        <v>18</v>
      </c>
      <c r="G1273">
        <v>0</v>
      </c>
      <c r="H1273">
        <v>0</v>
      </c>
      <c r="I1273">
        <v>366713</v>
      </c>
      <c r="J1273">
        <v>7.75</v>
      </c>
      <c r="L1273" t="s">
        <v>32</v>
      </c>
      <c r="M1273">
        <v>1</v>
      </c>
      <c r="N1273">
        <f>_xlfn.IFNA(VLOOKUP(D1273,'[1]male names'!A:E,5,FALSE),0)</f>
        <v>0</v>
      </c>
      <c r="O1273">
        <f>SUMIFS('[1]female names parantheses'!E:E,'[1]female names parantheses'!A:A,[1]Sheet1!D1273)</f>
        <v>0</v>
      </c>
      <c r="P1273">
        <f>_xlfn.IFNA(VLOOKUP(LEFT(K1273,1),[1]top!$M$1:$N$8,2,FALSE),VLOOKUP(C1273,[1]top!$N$10:$P$12,3,FALSE))</f>
        <v>0.19999999999999998</v>
      </c>
      <c r="Q1273">
        <f t="shared" si="19"/>
        <v>0.5</v>
      </c>
    </row>
    <row r="1274" spans="1:17" x14ac:dyDescent="0.35">
      <c r="A1274">
        <v>1273</v>
      </c>
      <c r="C1274">
        <v>3</v>
      </c>
      <c r="D1274" t="s">
        <v>1693</v>
      </c>
      <c r="E1274" t="s">
        <v>18</v>
      </c>
      <c r="F1274">
        <v>26</v>
      </c>
      <c r="G1274">
        <v>0</v>
      </c>
      <c r="H1274">
        <v>0</v>
      </c>
      <c r="I1274">
        <v>330910</v>
      </c>
      <c r="J1274">
        <v>7.8792</v>
      </c>
      <c r="L1274" t="s">
        <v>32</v>
      </c>
      <c r="M1274">
        <v>1</v>
      </c>
      <c r="N1274">
        <f>_xlfn.IFNA(VLOOKUP(D1274,'[1]male names'!A:E,5,FALSE),0)</f>
        <v>0</v>
      </c>
      <c r="O1274">
        <f>SUMIFS('[1]female names parantheses'!E:E,'[1]female names parantheses'!A:A,[1]Sheet1!D1274)</f>
        <v>0</v>
      </c>
      <c r="P1274">
        <f>_xlfn.IFNA(VLOOKUP(LEFT(K1274,1),[1]top!$M$1:$N$8,2,FALSE),VLOOKUP(C1274,[1]top!$N$10:$P$12,3,FALSE))</f>
        <v>0.19999999999999998</v>
      </c>
      <c r="Q1274">
        <f t="shared" si="19"/>
        <v>0.5</v>
      </c>
    </row>
    <row r="1275" spans="1:17" x14ac:dyDescent="0.35">
      <c r="A1275">
        <v>1274</v>
      </c>
      <c r="C1275">
        <v>3</v>
      </c>
      <c r="D1275" t="s">
        <v>1694</v>
      </c>
      <c r="E1275" t="s">
        <v>22</v>
      </c>
      <c r="G1275">
        <v>0</v>
      </c>
      <c r="H1275">
        <v>0</v>
      </c>
      <c r="I1275">
        <v>364498</v>
      </c>
      <c r="J1275">
        <v>14.5</v>
      </c>
      <c r="L1275" t="s">
        <v>20</v>
      </c>
      <c r="M1275">
        <v>2</v>
      </c>
      <c r="N1275">
        <f>_xlfn.IFNA(VLOOKUP(D1275,'[1]male names'!A:E,5,FALSE),0)</f>
        <v>0</v>
      </c>
      <c r="O1275">
        <f>SUMIFS('[1]female names parantheses'!E:E,'[1]female names parantheses'!A:A,[1]Sheet1!D1275)</f>
        <v>0</v>
      </c>
      <c r="P1275">
        <f>_xlfn.IFNA(VLOOKUP(LEFT(K1275,1),[1]top!$M$1:$N$8,2,FALSE),VLOOKUP(C1275,[1]top!$N$10:$P$12,3,FALSE))</f>
        <v>0.19999999999999998</v>
      </c>
      <c r="Q1275">
        <f t="shared" si="19"/>
        <v>0.5</v>
      </c>
    </row>
    <row r="1276" spans="1:17" x14ac:dyDescent="0.35">
      <c r="A1276">
        <v>1275</v>
      </c>
      <c r="C1276">
        <v>3</v>
      </c>
      <c r="D1276" t="s">
        <v>1695</v>
      </c>
      <c r="E1276" t="s">
        <v>22</v>
      </c>
      <c r="F1276">
        <v>19</v>
      </c>
      <c r="G1276">
        <v>1</v>
      </c>
      <c r="H1276">
        <v>0</v>
      </c>
      <c r="I1276">
        <v>376566</v>
      </c>
      <c r="J1276">
        <v>16.100000000000001</v>
      </c>
      <c r="L1276" t="s">
        <v>20</v>
      </c>
      <c r="M1276">
        <v>2</v>
      </c>
      <c r="N1276">
        <f>_xlfn.IFNA(VLOOKUP(D1276,'[1]male names'!A:E,5,FALSE),0)</f>
        <v>0</v>
      </c>
      <c r="O1276">
        <f>SUMIFS('[1]female names parantheses'!E:E,'[1]female names parantheses'!A:A,[1]Sheet1!D1276)</f>
        <v>1</v>
      </c>
      <c r="P1276">
        <f>_xlfn.IFNA(VLOOKUP(LEFT(K1276,1),[1]top!$M$1:$N$8,2,FALSE),VLOOKUP(C1276,[1]top!$N$10:$P$12,3,FALSE))</f>
        <v>0.19999999999999998</v>
      </c>
      <c r="Q1276">
        <f t="shared" si="19"/>
        <v>0.5</v>
      </c>
    </row>
    <row r="1277" spans="1:17" x14ac:dyDescent="0.35">
      <c r="A1277">
        <v>1276</v>
      </c>
      <c r="C1277">
        <v>2</v>
      </c>
      <c r="D1277" t="s">
        <v>1696</v>
      </c>
      <c r="E1277" t="s">
        <v>18</v>
      </c>
      <c r="G1277">
        <v>0</v>
      </c>
      <c r="H1277">
        <v>0</v>
      </c>
      <c r="I1277" t="s">
        <v>1697</v>
      </c>
      <c r="J1277">
        <v>12.875</v>
      </c>
      <c r="L1277" t="s">
        <v>20</v>
      </c>
      <c r="M1277">
        <v>1</v>
      </c>
      <c r="N1277">
        <f>_xlfn.IFNA(VLOOKUP(D1277,'[1]male names'!A:E,5,FALSE),0)</f>
        <v>0</v>
      </c>
      <c r="O1277">
        <f>SUMIFS('[1]female names parantheses'!E:E,'[1]female names parantheses'!A:A,[1]Sheet1!D1277)</f>
        <v>0</v>
      </c>
      <c r="P1277">
        <f>_xlfn.IFNA(VLOOKUP(LEFT(K1277,1),[1]top!$M$1:$N$8,2,FALSE),VLOOKUP(C1277,[1]top!$N$10:$P$12,3,FALSE))</f>
        <v>0.3</v>
      </c>
      <c r="Q1277">
        <f t="shared" si="19"/>
        <v>0.5</v>
      </c>
    </row>
    <row r="1278" spans="1:17" x14ac:dyDescent="0.35">
      <c r="A1278">
        <v>1277</v>
      </c>
      <c r="C1278">
        <v>2</v>
      </c>
      <c r="D1278" t="s">
        <v>1698</v>
      </c>
      <c r="E1278" t="s">
        <v>22</v>
      </c>
      <c r="F1278">
        <v>24</v>
      </c>
      <c r="G1278">
        <v>1</v>
      </c>
      <c r="H1278">
        <v>2</v>
      </c>
      <c r="I1278">
        <v>220845</v>
      </c>
      <c r="J1278">
        <v>65</v>
      </c>
      <c r="L1278" t="s">
        <v>20</v>
      </c>
      <c r="M1278">
        <v>5</v>
      </c>
      <c r="N1278">
        <f>_xlfn.IFNA(VLOOKUP(D1278,'[1]male names'!A:E,5,FALSE),0)</f>
        <v>0</v>
      </c>
      <c r="O1278">
        <f>SUMIFS('[1]female names parantheses'!E:E,'[1]female names parantheses'!A:A,[1]Sheet1!D1278)</f>
        <v>0</v>
      </c>
      <c r="P1278">
        <f>_xlfn.IFNA(VLOOKUP(LEFT(K1278,1),[1]top!$M$1:$N$8,2,FALSE),VLOOKUP(C1278,[1]top!$N$10:$P$12,3,FALSE))</f>
        <v>0.3</v>
      </c>
      <c r="Q1278">
        <f t="shared" si="19"/>
        <v>0.5</v>
      </c>
    </row>
    <row r="1279" spans="1:17" x14ac:dyDescent="0.35">
      <c r="A1279">
        <v>1278</v>
      </c>
      <c r="C1279">
        <v>3</v>
      </c>
      <c r="D1279" t="s">
        <v>1699</v>
      </c>
      <c r="E1279" t="s">
        <v>18</v>
      </c>
      <c r="F1279">
        <v>24</v>
      </c>
      <c r="G1279">
        <v>0</v>
      </c>
      <c r="H1279">
        <v>0</v>
      </c>
      <c r="I1279">
        <v>349911</v>
      </c>
      <c r="J1279">
        <v>7.7750000000000004</v>
      </c>
      <c r="L1279" t="s">
        <v>20</v>
      </c>
      <c r="M1279">
        <v>1</v>
      </c>
      <c r="N1279">
        <f>_xlfn.IFNA(VLOOKUP(D1279,'[1]male names'!A:E,5,FALSE),0)</f>
        <v>0</v>
      </c>
      <c r="O1279">
        <f>SUMIFS('[1]female names parantheses'!E:E,'[1]female names parantheses'!A:A,[1]Sheet1!D1279)</f>
        <v>0</v>
      </c>
      <c r="P1279">
        <f>_xlfn.IFNA(VLOOKUP(LEFT(K1279,1),[1]top!$M$1:$N$8,2,FALSE),VLOOKUP(C1279,[1]top!$N$10:$P$12,3,FALSE))</f>
        <v>0.19999999999999998</v>
      </c>
      <c r="Q1279">
        <f t="shared" si="19"/>
        <v>0.5</v>
      </c>
    </row>
    <row r="1280" spans="1:17" x14ac:dyDescent="0.35">
      <c r="A1280">
        <v>1279</v>
      </c>
      <c r="C1280">
        <v>2</v>
      </c>
      <c r="D1280" t="s">
        <v>1700</v>
      </c>
      <c r="E1280" t="s">
        <v>18</v>
      </c>
      <c r="F1280">
        <v>57</v>
      </c>
      <c r="G1280">
        <v>0</v>
      </c>
      <c r="H1280">
        <v>0</v>
      </c>
      <c r="I1280">
        <v>244346</v>
      </c>
      <c r="J1280">
        <v>13</v>
      </c>
      <c r="L1280" t="s">
        <v>20</v>
      </c>
      <c r="M1280">
        <v>1</v>
      </c>
      <c r="N1280">
        <f>_xlfn.IFNA(VLOOKUP(D1280,'[1]male names'!A:E,5,FALSE),0)</f>
        <v>0</v>
      </c>
      <c r="O1280">
        <f>SUMIFS('[1]female names parantheses'!E:E,'[1]female names parantheses'!A:A,[1]Sheet1!D1280)</f>
        <v>0</v>
      </c>
      <c r="P1280">
        <f>_xlfn.IFNA(VLOOKUP(LEFT(K1280,1),[1]top!$M$1:$N$8,2,FALSE),VLOOKUP(C1280,[1]top!$N$10:$P$12,3,FALSE))</f>
        <v>0.3</v>
      </c>
      <c r="Q1280">
        <f t="shared" si="19"/>
        <v>0.5</v>
      </c>
    </row>
    <row r="1281" spans="1:17" x14ac:dyDescent="0.35">
      <c r="A1281">
        <v>1280</v>
      </c>
      <c r="C1281">
        <v>3</v>
      </c>
      <c r="D1281" t="s">
        <v>1701</v>
      </c>
      <c r="E1281" t="s">
        <v>18</v>
      </c>
      <c r="F1281">
        <v>21</v>
      </c>
      <c r="G1281">
        <v>0</v>
      </c>
      <c r="H1281">
        <v>0</v>
      </c>
      <c r="I1281">
        <v>364858</v>
      </c>
      <c r="J1281">
        <v>7.75</v>
      </c>
      <c r="L1281" t="s">
        <v>32</v>
      </c>
      <c r="M1281">
        <v>1</v>
      </c>
      <c r="N1281">
        <f>_xlfn.IFNA(VLOOKUP(D1281,'[1]male names'!A:E,5,FALSE),0)</f>
        <v>0</v>
      </c>
      <c r="O1281">
        <f>SUMIFS('[1]female names parantheses'!E:E,'[1]female names parantheses'!A:A,[1]Sheet1!D1281)</f>
        <v>0</v>
      </c>
      <c r="P1281">
        <f>_xlfn.IFNA(VLOOKUP(LEFT(K1281,1),[1]top!$M$1:$N$8,2,FALSE),VLOOKUP(C1281,[1]top!$N$10:$P$12,3,FALSE))</f>
        <v>0.19999999999999998</v>
      </c>
      <c r="Q1281">
        <f t="shared" si="19"/>
        <v>0.5</v>
      </c>
    </row>
    <row r="1282" spans="1:17" x14ac:dyDescent="0.35">
      <c r="A1282">
        <v>1281</v>
      </c>
      <c r="C1282">
        <v>3</v>
      </c>
      <c r="D1282" t="s">
        <v>1702</v>
      </c>
      <c r="E1282" t="s">
        <v>18</v>
      </c>
      <c r="F1282">
        <v>6</v>
      </c>
      <c r="G1282">
        <v>3</v>
      </c>
      <c r="H1282">
        <v>1</v>
      </c>
      <c r="I1282">
        <v>349909</v>
      </c>
      <c r="J1282">
        <v>21.074999999999999</v>
      </c>
      <c r="L1282" t="s">
        <v>20</v>
      </c>
      <c r="M1282">
        <v>5</v>
      </c>
      <c r="N1282">
        <f>_xlfn.IFNA(VLOOKUP(D1282,'[1]male names'!A:E,5,FALSE),0)</f>
        <v>0</v>
      </c>
      <c r="O1282">
        <f>SUMIFS('[1]female names parantheses'!E:E,'[1]female names parantheses'!A:A,[1]Sheet1!D1282)</f>
        <v>0</v>
      </c>
      <c r="P1282">
        <f>_xlfn.IFNA(VLOOKUP(LEFT(K1282,1),[1]top!$M$1:$N$8,2,FALSE),VLOOKUP(C1282,[1]top!$N$10:$P$12,3,FALSE))</f>
        <v>0.19999999999999998</v>
      </c>
      <c r="Q1282">
        <f t="shared" si="19"/>
        <v>0.5</v>
      </c>
    </row>
    <row r="1283" spans="1:17" x14ac:dyDescent="0.35">
      <c r="A1283">
        <v>1282</v>
      </c>
      <c r="C1283">
        <v>1</v>
      </c>
      <c r="D1283" t="s">
        <v>1703</v>
      </c>
      <c r="E1283" t="s">
        <v>18</v>
      </c>
      <c r="F1283">
        <v>23</v>
      </c>
      <c r="G1283">
        <v>0</v>
      </c>
      <c r="H1283">
        <v>0</v>
      </c>
      <c r="I1283">
        <v>12749</v>
      </c>
      <c r="J1283">
        <v>93.5</v>
      </c>
      <c r="K1283" t="s">
        <v>1704</v>
      </c>
      <c r="L1283" t="s">
        <v>20</v>
      </c>
      <c r="M1283">
        <v>4</v>
      </c>
      <c r="N1283">
        <f>_xlfn.IFNA(VLOOKUP(D1283,'[1]male names'!A:E,5,FALSE),0)</f>
        <v>0</v>
      </c>
      <c r="O1283">
        <f>SUMIFS('[1]female names parantheses'!E:E,'[1]female names parantheses'!A:A,[1]Sheet1!D1283)</f>
        <v>0</v>
      </c>
      <c r="P1283">
        <f>_xlfn.IFNA(VLOOKUP(LEFT(K1283,1),[1]top!$M$1:$N$8,2,FALSE),VLOOKUP(C1283,[1]top!$N$10:$P$12,3,FALSE))</f>
        <v>0.6</v>
      </c>
      <c r="Q1283">
        <f t="shared" si="19"/>
        <v>8.727272727272728E-2</v>
      </c>
    </row>
    <row r="1284" spans="1:17" x14ac:dyDescent="0.35">
      <c r="A1284">
        <v>1283</v>
      </c>
      <c r="C1284">
        <v>1</v>
      </c>
      <c r="D1284" t="s">
        <v>1705</v>
      </c>
      <c r="E1284" t="s">
        <v>22</v>
      </c>
      <c r="F1284">
        <v>51</v>
      </c>
      <c r="G1284">
        <v>0</v>
      </c>
      <c r="H1284">
        <v>1</v>
      </c>
      <c r="I1284" t="s">
        <v>1179</v>
      </c>
      <c r="J1284">
        <v>39.4</v>
      </c>
      <c r="K1284" t="s">
        <v>1180</v>
      </c>
      <c r="L1284" t="s">
        <v>20</v>
      </c>
      <c r="M1284">
        <v>2</v>
      </c>
      <c r="N1284">
        <f>_xlfn.IFNA(VLOOKUP(D1284,'[1]male names'!A:E,5,FALSE),0)</f>
        <v>0</v>
      </c>
      <c r="O1284">
        <f>SUMIFS('[1]female names parantheses'!E:E,'[1]female names parantheses'!A:A,[1]Sheet1!D1284)</f>
        <v>0</v>
      </c>
      <c r="P1284">
        <f>_xlfn.IFNA(VLOOKUP(LEFT(K1284,1),[1]top!$M$1:$N$8,2,FALSE),VLOOKUP(C1284,[1]top!$N$10:$P$12,3,FALSE))</f>
        <v>0.4</v>
      </c>
      <c r="Q1284">
        <f t="shared" si="19"/>
        <v>8.8607594936708861E-2</v>
      </c>
    </row>
    <row r="1285" spans="1:17" x14ac:dyDescent="0.35">
      <c r="A1285">
        <v>1284</v>
      </c>
      <c r="C1285">
        <v>3</v>
      </c>
      <c r="D1285" t="s">
        <v>1706</v>
      </c>
      <c r="E1285" t="s">
        <v>18</v>
      </c>
      <c r="F1285">
        <v>13</v>
      </c>
      <c r="G1285">
        <v>0</v>
      </c>
      <c r="H1285">
        <v>2</v>
      </c>
      <c r="I1285" t="s">
        <v>429</v>
      </c>
      <c r="J1285">
        <v>20.25</v>
      </c>
      <c r="L1285" t="s">
        <v>20</v>
      </c>
      <c r="M1285">
        <v>3</v>
      </c>
      <c r="N1285">
        <f>_xlfn.IFNA(VLOOKUP(D1285,'[1]male names'!A:E,5,FALSE),0)</f>
        <v>1</v>
      </c>
      <c r="O1285">
        <f>SUMIFS('[1]female names parantheses'!E:E,'[1]female names parantheses'!A:A,[1]Sheet1!D1285)</f>
        <v>0</v>
      </c>
      <c r="P1285">
        <f>_xlfn.IFNA(VLOOKUP(LEFT(K1285,1),[1]top!$M$1:$N$8,2,FALSE),VLOOKUP(C1285,[1]top!$N$10:$P$12,3,FALSE))</f>
        <v>0.19999999999999998</v>
      </c>
      <c r="Q1285">
        <f t="shared" si="19"/>
        <v>0.5</v>
      </c>
    </row>
    <row r="1286" spans="1:17" x14ac:dyDescent="0.35">
      <c r="A1286">
        <v>1285</v>
      </c>
      <c r="C1286">
        <v>2</v>
      </c>
      <c r="D1286" t="s">
        <v>1707</v>
      </c>
      <c r="E1286" t="s">
        <v>18</v>
      </c>
      <c r="F1286">
        <v>47</v>
      </c>
      <c r="G1286">
        <v>0</v>
      </c>
      <c r="H1286">
        <v>0</v>
      </c>
      <c r="I1286" t="s">
        <v>1708</v>
      </c>
      <c r="J1286">
        <v>10.5</v>
      </c>
      <c r="L1286" t="s">
        <v>20</v>
      </c>
      <c r="M1286">
        <v>1</v>
      </c>
      <c r="N1286">
        <f>_xlfn.IFNA(VLOOKUP(D1286,'[1]male names'!A:E,5,FALSE),0)</f>
        <v>0</v>
      </c>
      <c r="O1286">
        <f>SUMIFS('[1]female names parantheses'!E:E,'[1]female names parantheses'!A:A,[1]Sheet1!D1286)</f>
        <v>0</v>
      </c>
      <c r="P1286">
        <f>_xlfn.IFNA(VLOOKUP(LEFT(K1286,1),[1]top!$M$1:$N$8,2,FALSE),VLOOKUP(C1286,[1]top!$N$10:$P$12,3,FALSE))</f>
        <v>0.3</v>
      </c>
      <c r="Q1286">
        <f t="shared" ref="Q1286:Q1310" si="20">IF(ISBLANK(K1286),0.5,
IF(LEFT(K1286,1)="A",MID(K1286,2,LEN(K1286))/292,
IF(LEFT(K1286,1)="B",MID(K1286,2,LEN(K1286))/275,
IF(LEFT(K1286,1)="C",MID(K1286,2,LEN(K1286))/333,
IF(LEFT(K1286,1)="D",MID(K1286,2,LEN(K1286))/316,
IF(LEFT(K1286,1)="E",0.9,
IF(LEFT(K1286,1)="F",0.9,
IF(LEFT(K1286,1)="G",0.1,0.5
))))))))</f>
        <v>0.5</v>
      </c>
    </row>
    <row r="1287" spans="1:17" x14ac:dyDescent="0.35">
      <c r="A1287">
        <v>1286</v>
      </c>
      <c r="C1287">
        <v>3</v>
      </c>
      <c r="D1287" t="s">
        <v>1709</v>
      </c>
      <c r="E1287" t="s">
        <v>18</v>
      </c>
      <c r="F1287">
        <v>29</v>
      </c>
      <c r="G1287">
        <v>3</v>
      </c>
      <c r="H1287">
        <v>1</v>
      </c>
      <c r="I1287">
        <v>315153</v>
      </c>
      <c r="J1287">
        <v>22.024999999999999</v>
      </c>
      <c r="L1287" t="s">
        <v>20</v>
      </c>
      <c r="M1287">
        <v>3</v>
      </c>
      <c r="N1287">
        <f>_xlfn.IFNA(VLOOKUP(D1287,'[1]male names'!A:E,5,FALSE),0)</f>
        <v>1</v>
      </c>
      <c r="O1287">
        <f>SUMIFS('[1]female names parantheses'!E:E,'[1]female names parantheses'!A:A,[1]Sheet1!D1287)</f>
        <v>0</v>
      </c>
      <c r="P1287">
        <f>_xlfn.IFNA(VLOOKUP(LEFT(K1287,1),[1]top!$M$1:$N$8,2,FALSE),VLOOKUP(C1287,[1]top!$N$10:$P$12,3,FALSE))</f>
        <v>0.19999999999999998</v>
      </c>
      <c r="Q1287">
        <f t="shared" si="20"/>
        <v>0.5</v>
      </c>
    </row>
    <row r="1288" spans="1:17" x14ac:dyDescent="0.35">
      <c r="A1288">
        <v>1287</v>
      </c>
      <c r="C1288">
        <v>1</v>
      </c>
      <c r="D1288" t="s">
        <v>1710</v>
      </c>
      <c r="E1288" t="s">
        <v>22</v>
      </c>
      <c r="F1288">
        <v>18</v>
      </c>
      <c r="G1288">
        <v>1</v>
      </c>
      <c r="H1288">
        <v>0</v>
      </c>
      <c r="I1288">
        <v>13695</v>
      </c>
      <c r="J1288">
        <v>60</v>
      </c>
      <c r="K1288" t="s">
        <v>1288</v>
      </c>
      <c r="L1288" t="s">
        <v>20</v>
      </c>
      <c r="M1288">
        <v>2</v>
      </c>
      <c r="N1288">
        <f>_xlfn.IFNA(VLOOKUP(D1288,'[1]male names'!A:E,5,FALSE),0)</f>
        <v>0</v>
      </c>
      <c r="O1288">
        <f>SUMIFS('[1]female names parantheses'!E:E,'[1]female names parantheses'!A:A,[1]Sheet1!D1288)</f>
        <v>1</v>
      </c>
      <c r="P1288">
        <f>_xlfn.IFNA(VLOOKUP(LEFT(K1288,1),[1]top!$M$1:$N$8,2,FALSE),VLOOKUP(C1288,[1]top!$N$10:$P$12,3,FALSE))</f>
        <v>0.5</v>
      </c>
      <c r="Q1288">
        <f t="shared" si="20"/>
        <v>9.3093093093093091E-2</v>
      </c>
    </row>
    <row r="1289" spans="1:17" x14ac:dyDescent="0.35">
      <c r="A1289">
        <v>1288</v>
      </c>
      <c r="C1289">
        <v>3</v>
      </c>
      <c r="D1289" t="s">
        <v>1711</v>
      </c>
      <c r="E1289" t="s">
        <v>18</v>
      </c>
      <c r="F1289">
        <v>24</v>
      </c>
      <c r="G1289">
        <v>0</v>
      </c>
      <c r="H1289">
        <v>0</v>
      </c>
      <c r="I1289">
        <v>371109</v>
      </c>
      <c r="J1289">
        <v>7.25</v>
      </c>
      <c r="L1289" t="s">
        <v>32</v>
      </c>
      <c r="M1289">
        <v>1</v>
      </c>
      <c r="N1289">
        <f>_xlfn.IFNA(VLOOKUP(D1289,'[1]male names'!A:E,5,FALSE),0)</f>
        <v>0</v>
      </c>
      <c r="O1289">
        <f>SUMIFS('[1]female names parantheses'!E:E,'[1]female names parantheses'!A:A,[1]Sheet1!D1289)</f>
        <v>0</v>
      </c>
      <c r="P1289">
        <f>_xlfn.IFNA(VLOOKUP(LEFT(K1289,1),[1]top!$M$1:$N$8,2,FALSE),VLOOKUP(C1289,[1]top!$N$10:$P$12,3,FALSE))</f>
        <v>0.19999999999999998</v>
      </c>
      <c r="Q1289">
        <f t="shared" si="20"/>
        <v>0.5</v>
      </c>
    </row>
    <row r="1290" spans="1:17" x14ac:dyDescent="0.35">
      <c r="A1290">
        <v>1289</v>
      </c>
      <c r="C1290">
        <v>1</v>
      </c>
      <c r="D1290" t="s">
        <v>1712</v>
      </c>
      <c r="E1290" t="s">
        <v>22</v>
      </c>
      <c r="F1290">
        <v>48</v>
      </c>
      <c r="G1290">
        <v>1</v>
      </c>
      <c r="H1290">
        <v>1</v>
      </c>
      <c r="I1290">
        <v>13567</v>
      </c>
      <c r="J1290">
        <v>79.2</v>
      </c>
      <c r="K1290" t="s">
        <v>846</v>
      </c>
      <c r="L1290" t="s">
        <v>25</v>
      </c>
      <c r="M1290">
        <v>2</v>
      </c>
      <c r="N1290">
        <f>_xlfn.IFNA(VLOOKUP(D1290,'[1]male names'!A:E,5,FALSE),0)</f>
        <v>0</v>
      </c>
      <c r="O1290">
        <f>SUMIFS('[1]female names parantheses'!E:E,'[1]female names parantheses'!A:A,[1]Sheet1!D1290)</f>
        <v>1</v>
      </c>
      <c r="P1290">
        <f>_xlfn.IFNA(VLOOKUP(LEFT(K1290,1),[1]top!$M$1:$N$8,2,FALSE),VLOOKUP(C1290,[1]top!$N$10:$P$12,3,FALSE))</f>
        <v>0.6</v>
      </c>
      <c r="Q1290">
        <f t="shared" si="20"/>
        <v>0.14909090909090908</v>
      </c>
    </row>
    <row r="1291" spans="1:17" x14ac:dyDescent="0.35">
      <c r="A1291">
        <v>1290</v>
      </c>
      <c r="C1291">
        <v>3</v>
      </c>
      <c r="D1291" t="s">
        <v>1713</v>
      </c>
      <c r="E1291" t="s">
        <v>18</v>
      </c>
      <c r="F1291">
        <v>22</v>
      </c>
      <c r="G1291">
        <v>0</v>
      </c>
      <c r="H1291">
        <v>0</v>
      </c>
      <c r="I1291">
        <v>347065</v>
      </c>
      <c r="J1291">
        <v>7.7750000000000004</v>
      </c>
      <c r="L1291" t="s">
        <v>20</v>
      </c>
      <c r="M1291">
        <v>1</v>
      </c>
      <c r="N1291">
        <f>_xlfn.IFNA(VLOOKUP(D1291,'[1]male names'!A:E,5,FALSE),0)</f>
        <v>0</v>
      </c>
      <c r="O1291">
        <f>SUMIFS('[1]female names parantheses'!E:E,'[1]female names parantheses'!A:A,[1]Sheet1!D1291)</f>
        <v>0</v>
      </c>
      <c r="P1291">
        <f>_xlfn.IFNA(VLOOKUP(LEFT(K1291,1),[1]top!$M$1:$N$8,2,FALSE),VLOOKUP(C1291,[1]top!$N$10:$P$12,3,FALSE))</f>
        <v>0.19999999999999998</v>
      </c>
      <c r="Q1291">
        <f t="shared" si="20"/>
        <v>0.5</v>
      </c>
    </row>
    <row r="1292" spans="1:17" x14ac:dyDescent="0.35">
      <c r="A1292">
        <v>1291</v>
      </c>
      <c r="C1292">
        <v>3</v>
      </c>
      <c r="D1292" t="s">
        <v>1714</v>
      </c>
      <c r="E1292" t="s">
        <v>18</v>
      </c>
      <c r="F1292">
        <v>31</v>
      </c>
      <c r="G1292">
        <v>0</v>
      </c>
      <c r="H1292">
        <v>0</v>
      </c>
      <c r="I1292">
        <v>21332</v>
      </c>
      <c r="J1292">
        <v>7.7332999999999998</v>
      </c>
      <c r="L1292" t="s">
        <v>32</v>
      </c>
      <c r="M1292">
        <v>1</v>
      </c>
      <c r="N1292">
        <f>_xlfn.IFNA(VLOOKUP(D1292,'[1]male names'!A:E,5,FALSE),0)</f>
        <v>0</v>
      </c>
      <c r="O1292">
        <f>SUMIFS('[1]female names parantheses'!E:E,'[1]female names parantheses'!A:A,[1]Sheet1!D1292)</f>
        <v>0</v>
      </c>
      <c r="P1292">
        <f>_xlfn.IFNA(VLOOKUP(LEFT(K1292,1),[1]top!$M$1:$N$8,2,FALSE),VLOOKUP(C1292,[1]top!$N$10:$P$12,3,FALSE))</f>
        <v>0.19999999999999998</v>
      </c>
      <c r="Q1292">
        <f t="shared" si="20"/>
        <v>0.5</v>
      </c>
    </row>
    <row r="1293" spans="1:17" x14ac:dyDescent="0.35">
      <c r="A1293">
        <v>1292</v>
      </c>
      <c r="C1293">
        <v>1</v>
      </c>
      <c r="D1293" t="s">
        <v>1715</v>
      </c>
      <c r="E1293" t="s">
        <v>22</v>
      </c>
      <c r="F1293">
        <v>30</v>
      </c>
      <c r="G1293">
        <v>0</v>
      </c>
      <c r="H1293">
        <v>0</v>
      </c>
      <c r="I1293">
        <v>36928</v>
      </c>
      <c r="J1293">
        <v>164.86670000000001</v>
      </c>
      <c r="K1293" t="s">
        <v>487</v>
      </c>
      <c r="L1293" t="s">
        <v>20</v>
      </c>
      <c r="M1293">
        <v>4</v>
      </c>
      <c r="N1293">
        <f>_xlfn.IFNA(VLOOKUP(D1293,'[1]male names'!A:E,5,FALSE),0)</f>
        <v>0</v>
      </c>
      <c r="O1293">
        <f>SUMIFS('[1]female names parantheses'!E:E,'[1]female names parantheses'!A:A,[1]Sheet1!D1293)</f>
        <v>0</v>
      </c>
      <c r="P1293">
        <f>_xlfn.IFNA(VLOOKUP(LEFT(K1293,1),[1]top!$M$1:$N$8,2,FALSE),VLOOKUP(C1293,[1]top!$N$10:$P$12,3,FALSE))</f>
        <v>0.5</v>
      </c>
      <c r="Q1293">
        <f t="shared" si="20"/>
        <v>2.1021021021021023E-2</v>
      </c>
    </row>
    <row r="1294" spans="1:17" x14ac:dyDescent="0.35">
      <c r="A1294">
        <v>1293</v>
      </c>
      <c r="C1294">
        <v>2</v>
      </c>
      <c r="D1294" t="s">
        <v>1716</v>
      </c>
      <c r="E1294" t="s">
        <v>18</v>
      </c>
      <c r="F1294">
        <v>38</v>
      </c>
      <c r="G1294">
        <v>1</v>
      </c>
      <c r="H1294">
        <v>0</v>
      </c>
      <c r="I1294">
        <v>28664</v>
      </c>
      <c r="J1294">
        <v>21</v>
      </c>
      <c r="L1294" t="s">
        <v>20</v>
      </c>
      <c r="M1294">
        <v>2</v>
      </c>
      <c r="N1294">
        <f>_xlfn.IFNA(VLOOKUP(D1294,'[1]male names'!A:E,5,FALSE),0)</f>
        <v>0</v>
      </c>
      <c r="O1294">
        <f>SUMIFS('[1]female names parantheses'!E:E,'[1]female names parantheses'!A:A,[1]Sheet1!D1294)</f>
        <v>0</v>
      </c>
      <c r="P1294">
        <f>_xlfn.IFNA(VLOOKUP(LEFT(K1294,1),[1]top!$M$1:$N$8,2,FALSE),VLOOKUP(C1294,[1]top!$N$10:$P$12,3,FALSE))</f>
        <v>0.3</v>
      </c>
      <c r="Q1294">
        <f t="shared" si="20"/>
        <v>0.5</v>
      </c>
    </row>
    <row r="1295" spans="1:17" x14ac:dyDescent="0.35">
      <c r="A1295">
        <v>1294</v>
      </c>
      <c r="C1295">
        <v>1</v>
      </c>
      <c r="D1295" t="s">
        <v>1717</v>
      </c>
      <c r="E1295" t="s">
        <v>22</v>
      </c>
      <c r="F1295">
        <v>22</v>
      </c>
      <c r="G1295">
        <v>0</v>
      </c>
      <c r="H1295">
        <v>1</v>
      </c>
      <c r="I1295">
        <v>112378</v>
      </c>
      <c r="J1295">
        <v>59.4</v>
      </c>
      <c r="L1295" t="s">
        <v>25</v>
      </c>
      <c r="M1295">
        <v>2</v>
      </c>
      <c r="N1295">
        <f>_xlfn.IFNA(VLOOKUP(D1295,'[1]male names'!A:E,5,FALSE),0)</f>
        <v>0</v>
      </c>
      <c r="O1295">
        <f>SUMIFS('[1]female names parantheses'!E:E,'[1]female names parantheses'!A:A,[1]Sheet1!D1295)</f>
        <v>0</v>
      </c>
      <c r="P1295">
        <f>_xlfn.IFNA(VLOOKUP(LEFT(K1295,1),[1]top!$M$1:$N$8,2,FALSE),VLOOKUP(C1295,[1]top!$N$10:$P$12,3,FALSE))</f>
        <v>0.49999999999999989</v>
      </c>
      <c r="Q1295">
        <f t="shared" si="20"/>
        <v>0.5</v>
      </c>
    </row>
    <row r="1296" spans="1:17" x14ac:dyDescent="0.35">
      <c r="A1296">
        <v>1295</v>
      </c>
      <c r="C1296">
        <v>1</v>
      </c>
      <c r="D1296" t="s">
        <v>1718</v>
      </c>
      <c r="E1296" t="s">
        <v>18</v>
      </c>
      <c r="F1296">
        <v>17</v>
      </c>
      <c r="G1296">
        <v>0</v>
      </c>
      <c r="H1296">
        <v>0</v>
      </c>
      <c r="I1296">
        <v>113059</v>
      </c>
      <c r="J1296">
        <v>47.1</v>
      </c>
      <c r="L1296" t="s">
        <v>20</v>
      </c>
      <c r="M1296">
        <v>2</v>
      </c>
      <c r="N1296">
        <f>_xlfn.IFNA(VLOOKUP(D1296,'[1]male names'!A:E,5,FALSE),0)</f>
        <v>0</v>
      </c>
      <c r="O1296">
        <f>SUMIFS('[1]female names parantheses'!E:E,'[1]female names parantheses'!A:A,[1]Sheet1!D1296)</f>
        <v>0</v>
      </c>
      <c r="P1296">
        <f>_xlfn.IFNA(VLOOKUP(LEFT(K1296,1),[1]top!$M$1:$N$8,2,FALSE),VLOOKUP(C1296,[1]top!$N$10:$P$12,3,FALSE))</f>
        <v>0.49999999999999989</v>
      </c>
      <c r="Q1296">
        <f t="shared" si="20"/>
        <v>0.5</v>
      </c>
    </row>
    <row r="1297" spans="1:17" x14ac:dyDescent="0.35">
      <c r="A1297">
        <v>1296</v>
      </c>
      <c r="C1297">
        <v>1</v>
      </c>
      <c r="D1297" t="s">
        <v>1719</v>
      </c>
      <c r="E1297" t="s">
        <v>18</v>
      </c>
      <c r="F1297">
        <v>43</v>
      </c>
      <c r="G1297">
        <v>1</v>
      </c>
      <c r="H1297">
        <v>0</v>
      </c>
      <c r="I1297">
        <v>17765</v>
      </c>
      <c r="J1297">
        <v>27.720800000000001</v>
      </c>
      <c r="K1297" t="s">
        <v>1720</v>
      </c>
      <c r="L1297" t="s">
        <v>25</v>
      </c>
      <c r="M1297">
        <v>1</v>
      </c>
      <c r="N1297">
        <f>_xlfn.IFNA(VLOOKUP(D1297,'[1]male names'!A:E,5,FALSE),0)</f>
        <v>0</v>
      </c>
      <c r="O1297">
        <f>SUMIFS('[1]female names parantheses'!E:E,'[1]female names parantheses'!A:A,[1]Sheet1!D1297)</f>
        <v>0</v>
      </c>
      <c r="P1297">
        <f>_xlfn.IFNA(VLOOKUP(LEFT(K1297,1),[1]top!$M$1:$N$8,2,FALSE),VLOOKUP(C1297,[1]top!$N$10:$P$12,3,FALSE))</f>
        <v>0.4</v>
      </c>
      <c r="Q1297">
        <f t="shared" si="20"/>
        <v>0.12658227848101267</v>
      </c>
    </row>
    <row r="1298" spans="1:17" x14ac:dyDescent="0.35">
      <c r="A1298">
        <v>1297</v>
      </c>
      <c r="C1298">
        <v>2</v>
      </c>
      <c r="D1298" t="s">
        <v>1721</v>
      </c>
      <c r="E1298" t="s">
        <v>18</v>
      </c>
      <c r="F1298">
        <v>20</v>
      </c>
      <c r="G1298">
        <v>0</v>
      </c>
      <c r="H1298">
        <v>0</v>
      </c>
      <c r="I1298" t="s">
        <v>1722</v>
      </c>
      <c r="J1298">
        <v>13.862500000000001</v>
      </c>
      <c r="K1298" t="s">
        <v>1723</v>
      </c>
      <c r="L1298" t="s">
        <v>25</v>
      </c>
      <c r="M1298">
        <v>1</v>
      </c>
      <c r="N1298">
        <f>_xlfn.IFNA(VLOOKUP(D1298,'[1]male names'!A:E,5,FALSE),0)</f>
        <v>0</v>
      </c>
      <c r="O1298">
        <f>SUMIFS('[1]female names parantheses'!E:E,'[1]female names parantheses'!A:A,[1]Sheet1!D1298)</f>
        <v>0</v>
      </c>
      <c r="P1298">
        <f>_xlfn.IFNA(VLOOKUP(LEFT(K1298,1),[1]top!$M$1:$N$8,2,FALSE),VLOOKUP(C1298,[1]top!$N$10:$P$12,3,FALSE))</f>
        <v>0.4</v>
      </c>
      <c r="Q1298">
        <f t="shared" si="20"/>
        <v>0.12025316455696203</v>
      </c>
    </row>
    <row r="1299" spans="1:17" x14ac:dyDescent="0.35">
      <c r="A1299">
        <v>1298</v>
      </c>
      <c r="C1299">
        <v>2</v>
      </c>
      <c r="D1299" t="s">
        <v>1724</v>
      </c>
      <c r="E1299" t="s">
        <v>18</v>
      </c>
      <c r="F1299">
        <v>23</v>
      </c>
      <c r="G1299">
        <v>1</v>
      </c>
      <c r="H1299">
        <v>0</v>
      </c>
      <c r="I1299">
        <v>28666</v>
      </c>
      <c r="J1299">
        <v>10.5</v>
      </c>
      <c r="L1299" t="s">
        <v>20</v>
      </c>
      <c r="M1299">
        <v>1</v>
      </c>
      <c r="N1299">
        <f>_xlfn.IFNA(VLOOKUP(D1299,'[1]male names'!A:E,5,FALSE),0)</f>
        <v>1</v>
      </c>
      <c r="O1299">
        <f>SUMIFS('[1]female names parantheses'!E:E,'[1]female names parantheses'!A:A,[1]Sheet1!D1299)</f>
        <v>0</v>
      </c>
      <c r="P1299">
        <f>_xlfn.IFNA(VLOOKUP(LEFT(K1299,1),[1]top!$M$1:$N$8,2,FALSE),VLOOKUP(C1299,[1]top!$N$10:$P$12,3,FALSE))</f>
        <v>0.3</v>
      </c>
      <c r="Q1299">
        <f t="shared" si="20"/>
        <v>0.5</v>
      </c>
    </row>
    <row r="1300" spans="1:17" x14ac:dyDescent="0.35">
      <c r="A1300">
        <v>1299</v>
      </c>
      <c r="C1300">
        <v>1</v>
      </c>
      <c r="D1300" t="s">
        <v>1725</v>
      </c>
      <c r="E1300" t="s">
        <v>18</v>
      </c>
      <c r="F1300">
        <v>50</v>
      </c>
      <c r="G1300">
        <v>1</v>
      </c>
      <c r="H1300">
        <v>1</v>
      </c>
      <c r="I1300">
        <v>113503</v>
      </c>
      <c r="J1300">
        <v>211.5</v>
      </c>
      <c r="K1300" t="s">
        <v>1498</v>
      </c>
      <c r="L1300" t="s">
        <v>25</v>
      </c>
      <c r="M1300">
        <v>5</v>
      </c>
      <c r="N1300">
        <f>_xlfn.IFNA(VLOOKUP(D1300,'[1]male names'!A:E,5,FALSE),0)</f>
        <v>1</v>
      </c>
      <c r="O1300">
        <f>SUMIFS('[1]female names parantheses'!E:E,'[1]female names parantheses'!A:A,[1]Sheet1!D1300)</f>
        <v>0</v>
      </c>
      <c r="P1300">
        <f>_xlfn.IFNA(VLOOKUP(LEFT(K1300,1),[1]top!$M$1:$N$8,2,FALSE),VLOOKUP(C1300,[1]top!$N$10:$P$12,3,FALSE))</f>
        <v>0.5</v>
      </c>
      <c r="Q1300">
        <f t="shared" si="20"/>
        <v>0.24024024024024024</v>
      </c>
    </row>
    <row r="1301" spans="1:17" x14ac:dyDescent="0.35">
      <c r="A1301">
        <v>1300</v>
      </c>
      <c r="C1301">
        <v>3</v>
      </c>
      <c r="D1301" t="s">
        <v>1726</v>
      </c>
      <c r="E1301" t="s">
        <v>22</v>
      </c>
      <c r="G1301">
        <v>0</v>
      </c>
      <c r="H1301">
        <v>0</v>
      </c>
      <c r="I1301">
        <v>334915</v>
      </c>
      <c r="J1301">
        <v>7.7207999999999997</v>
      </c>
      <c r="L1301" t="s">
        <v>32</v>
      </c>
      <c r="M1301">
        <v>1</v>
      </c>
      <c r="N1301">
        <f>_xlfn.IFNA(VLOOKUP(D1301,'[1]male names'!A:E,5,FALSE),0)</f>
        <v>0</v>
      </c>
      <c r="O1301">
        <f>SUMIFS('[1]female names parantheses'!E:E,'[1]female names parantheses'!A:A,[1]Sheet1!D1301)</f>
        <v>0</v>
      </c>
      <c r="P1301">
        <f>_xlfn.IFNA(VLOOKUP(LEFT(K1301,1),[1]top!$M$1:$N$8,2,FALSE),VLOOKUP(C1301,[1]top!$N$10:$P$12,3,FALSE))</f>
        <v>0.19999999999999998</v>
      </c>
      <c r="Q1301">
        <f t="shared" si="20"/>
        <v>0.5</v>
      </c>
    </row>
    <row r="1302" spans="1:17" x14ac:dyDescent="0.35">
      <c r="A1302">
        <v>1301</v>
      </c>
      <c r="C1302">
        <v>3</v>
      </c>
      <c r="D1302" t="s">
        <v>1727</v>
      </c>
      <c r="E1302" t="s">
        <v>22</v>
      </c>
      <c r="F1302">
        <v>3</v>
      </c>
      <c r="G1302">
        <v>1</v>
      </c>
      <c r="H1302">
        <v>1</v>
      </c>
      <c r="I1302" t="s">
        <v>1424</v>
      </c>
      <c r="J1302">
        <v>13.775</v>
      </c>
      <c r="L1302" t="s">
        <v>20</v>
      </c>
      <c r="M1302">
        <v>3</v>
      </c>
      <c r="N1302">
        <f>_xlfn.IFNA(VLOOKUP(D1302,'[1]male names'!A:E,5,FALSE),0)</f>
        <v>0</v>
      </c>
      <c r="O1302">
        <f>SUMIFS('[1]female names parantheses'!E:E,'[1]female names parantheses'!A:A,[1]Sheet1!D1302)</f>
        <v>0</v>
      </c>
      <c r="P1302">
        <f>_xlfn.IFNA(VLOOKUP(LEFT(K1302,1),[1]top!$M$1:$N$8,2,FALSE),VLOOKUP(C1302,[1]top!$N$10:$P$12,3,FALSE))</f>
        <v>0.19999999999999998</v>
      </c>
      <c r="Q1302">
        <f t="shared" si="20"/>
        <v>0.5</v>
      </c>
    </row>
    <row r="1303" spans="1:17" x14ac:dyDescent="0.35">
      <c r="A1303">
        <v>1302</v>
      </c>
      <c r="C1303">
        <v>3</v>
      </c>
      <c r="D1303" t="s">
        <v>1728</v>
      </c>
      <c r="E1303" t="s">
        <v>22</v>
      </c>
      <c r="G1303">
        <v>0</v>
      </c>
      <c r="H1303">
        <v>0</v>
      </c>
      <c r="I1303">
        <v>365237</v>
      </c>
      <c r="J1303">
        <v>7.75</v>
      </c>
      <c r="L1303" t="s">
        <v>32</v>
      </c>
      <c r="M1303">
        <v>1</v>
      </c>
      <c r="N1303">
        <f>_xlfn.IFNA(VLOOKUP(D1303,'[1]male names'!A:E,5,FALSE),0)</f>
        <v>0</v>
      </c>
      <c r="O1303">
        <f>SUMIFS('[1]female names parantheses'!E:E,'[1]female names parantheses'!A:A,[1]Sheet1!D1303)</f>
        <v>0</v>
      </c>
      <c r="P1303">
        <f>_xlfn.IFNA(VLOOKUP(LEFT(K1303,1),[1]top!$M$1:$N$8,2,FALSE),VLOOKUP(C1303,[1]top!$N$10:$P$12,3,FALSE))</f>
        <v>0.19999999999999998</v>
      </c>
      <c r="Q1303">
        <f t="shared" si="20"/>
        <v>0.5</v>
      </c>
    </row>
    <row r="1304" spans="1:17" x14ac:dyDescent="0.35">
      <c r="A1304">
        <v>1303</v>
      </c>
      <c r="C1304">
        <v>1</v>
      </c>
      <c r="D1304" t="s">
        <v>1729</v>
      </c>
      <c r="E1304" t="s">
        <v>22</v>
      </c>
      <c r="F1304">
        <v>37</v>
      </c>
      <c r="G1304">
        <v>1</v>
      </c>
      <c r="H1304">
        <v>0</v>
      </c>
      <c r="I1304">
        <v>19928</v>
      </c>
      <c r="J1304">
        <v>90</v>
      </c>
      <c r="K1304" t="s">
        <v>378</v>
      </c>
      <c r="L1304" t="s">
        <v>32</v>
      </c>
      <c r="M1304">
        <v>3</v>
      </c>
      <c r="N1304">
        <f>_xlfn.IFNA(VLOOKUP(D1304,'[1]male names'!A:E,5,FALSE),0)</f>
        <v>0</v>
      </c>
      <c r="O1304">
        <f>SUMIFS('[1]female names parantheses'!E:E,'[1]female names parantheses'!A:A,[1]Sheet1!D1304)</f>
        <v>1</v>
      </c>
      <c r="P1304">
        <f>_xlfn.IFNA(VLOOKUP(LEFT(K1304,1),[1]top!$M$1:$N$8,2,FALSE),VLOOKUP(C1304,[1]top!$N$10:$P$12,3,FALSE))</f>
        <v>0.5</v>
      </c>
      <c r="Q1304">
        <f t="shared" si="20"/>
        <v>0.23423423423423423</v>
      </c>
    </row>
    <row r="1305" spans="1:17" x14ac:dyDescent="0.35">
      <c r="A1305">
        <v>1304</v>
      </c>
      <c r="C1305">
        <v>3</v>
      </c>
      <c r="D1305" t="s">
        <v>1730</v>
      </c>
      <c r="E1305" t="s">
        <v>22</v>
      </c>
      <c r="F1305">
        <v>28</v>
      </c>
      <c r="G1305">
        <v>0</v>
      </c>
      <c r="H1305">
        <v>0</v>
      </c>
      <c r="I1305">
        <v>347086</v>
      </c>
      <c r="J1305">
        <v>7.7750000000000004</v>
      </c>
      <c r="L1305" t="s">
        <v>20</v>
      </c>
      <c r="M1305">
        <v>1</v>
      </c>
      <c r="N1305">
        <f>_xlfn.IFNA(VLOOKUP(D1305,'[1]male names'!A:E,5,FALSE),0)</f>
        <v>0</v>
      </c>
      <c r="O1305">
        <f>SUMIFS('[1]female names parantheses'!E:E,'[1]female names parantheses'!A:A,[1]Sheet1!D1305)</f>
        <v>0</v>
      </c>
      <c r="P1305">
        <f>_xlfn.IFNA(VLOOKUP(LEFT(K1305,1),[1]top!$M$1:$N$8,2,FALSE),VLOOKUP(C1305,[1]top!$N$10:$P$12,3,FALSE))</f>
        <v>0.19999999999999998</v>
      </c>
      <c r="Q1305">
        <f t="shared" si="20"/>
        <v>0.5</v>
      </c>
    </row>
    <row r="1306" spans="1:17" x14ac:dyDescent="0.35">
      <c r="A1306">
        <v>1305</v>
      </c>
      <c r="C1306">
        <v>3</v>
      </c>
      <c r="D1306" t="s">
        <v>1731</v>
      </c>
      <c r="E1306" t="s">
        <v>18</v>
      </c>
      <c r="G1306">
        <v>0</v>
      </c>
      <c r="H1306">
        <v>0</v>
      </c>
      <c r="I1306" t="s">
        <v>1732</v>
      </c>
      <c r="J1306">
        <v>8.0500000000000007</v>
      </c>
      <c r="L1306" t="s">
        <v>20</v>
      </c>
      <c r="M1306">
        <v>1</v>
      </c>
      <c r="N1306">
        <f>_xlfn.IFNA(VLOOKUP(D1306,'[1]male names'!A:E,5,FALSE),0)</f>
        <v>0</v>
      </c>
      <c r="O1306">
        <f>SUMIFS('[1]female names parantheses'!E:E,'[1]female names parantheses'!A:A,[1]Sheet1!D1306)</f>
        <v>0</v>
      </c>
      <c r="P1306">
        <f>_xlfn.IFNA(VLOOKUP(LEFT(K1306,1),[1]top!$M$1:$N$8,2,FALSE),VLOOKUP(C1306,[1]top!$N$10:$P$12,3,FALSE))</f>
        <v>0.19999999999999998</v>
      </c>
      <c r="Q1306">
        <f t="shared" si="20"/>
        <v>0.5</v>
      </c>
    </row>
    <row r="1307" spans="1:17" x14ac:dyDescent="0.35">
      <c r="A1307">
        <v>1306</v>
      </c>
      <c r="C1307">
        <v>1</v>
      </c>
      <c r="D1307" t="s">
        <v>1733</v>
      </c>
      <c r="E1307" t="s">
        <v>22</v>
      </c>
      <c r="F1307">
        <v>39</v>
      </c>
      <c r="G1307">
        <v>0</v>
      </c>
      <c r="H1307">
        <v>0</v>
      </c>
      <c r="I1307" t="s">
        <v>467</v>
      </c>
      <c r="J1307">
        <v>108.9</v>
      </c>
      <c r="K1307" t="s">
        <v>1734</v>
      </c>
      <c r="L1307" t="s">
        <v>25</v>
      </c>
      <c r="M1307">
        <v>3</v>
      </c>
      <c r="N1307">
        <f>_xlfn.IFNA(VLOOKUP(D1307,'[1]male names'!A:E,5,FALSE),0)</f>
        <v>0</v>
      </c>
      <c r="O1307">
        <f>SUMIFS('[1]female names parantheses'!E:E,'[1]female names parantheses'!A:A,[1]Sheet1!D1307)</f>
        <v>0</v>
      </c>
      <c r="P1307">
        <f>_xlfn.IFNA(VLOOKUP(LEFT(K1307,1),[1]top!$M$1:$N$8,2,FALSE),VLOOKUP(C1307,[1]top!$N$10:$P$12,3,FALSE))</f>
        <v>0.5</v>
      </c>
      <c r="Q1307">
        <f t="shared" si="20"/>
        <v>0.31531531531531531</v>
      </c>
    </row>
    <row r="1308" spans="1:17" x14ac:dyDescent="0.35">
      <c r="A1308">
        <v>1307</v>
      </c>
      <c r="C1308">
        <v>3</v>
      </c>
      <c r="D1308" t="s">
        <v>1735</v>
      </c>
      <c r="E1308" t="s">
        <v>18</v>
      </c>
      <c r="F1308">
        <v>38.5</v>
      </c>
      <c r="G1308">
        <v>0</v>
      </c>
      <c r="H1308">
        <v>0</v>
      </c>
      <c r="I1308" t="s">
        <v>1736</v>
      </c>
      <c r="J1308">
        <v>7.25</v>
      </c>
      <c r="L1308" t="s">
        <v>20</v>
      </c>
      <c r="M1308">
        <v>1</v>
      </c>
      <c r="N1308">
        <f>_xlfn.IFNA(VLOOKUP(D1308,'[1]male names'!A:E,5,FALSE),0)</f>
        <v>0</v>
      </c>
      <c r="O1308">
        <f>SUMIFS('[1]female names parantheses'!E:E,'[1]female names parantheses'!A:A,[1]Sheet1!D1308)</f>
        <v>0</v>
      </c>
      <c r="P1308">
        <f>_xlfn.IFNA(VLOOKUP(LEFT(K1308,1),[1]top!$M$1:$N$8,2,FALSE),VLOOKUP(C1308,[1]top!$N$10:$P$12,3,FALSE))</f>
        <v>0.19999999999999998</v>
      </c>
      <c r="Q1308">
        <f t="shared" si="20"/>
        <v>0.5</v>
      </c>
    </row>
    <row r="1309" spans="1:17" x14ac:dyDescent="0.35">
      <c r="A1309">
        <v>1308</v>
      </c>
      <c r="C1309">
        <v>3</v>
      </c>
      <c r="D1309" t="s">
        <v>1737</v>
      </c>
      <c r="E1309" t="s">
        <v>18</v>
      </c>
      <c r="G1309">
        <v>0</v>
      </c>
      <c r="H1309">
        <v>0</v>
      </c>
      <c r="I1309">
        <v>359309</v>
      </c>
      <c r="J1309">
        <v>8.0500000000000007</v>
      </c>
      <c r="L1309" t="s">
        <v>20</v>
      </c>
      <c r="M1309">
        <v>1</v>
      </c>
      <c r="N1309">
        <f>_xlfn.IFNA(VLOOKUP(D1309,'[1]male names'!A:E,5,FALSE),0)</f>
        <v>0</v>
      </c>
      <c r="O1309">
        <f>SUMIFS('[1]female names parantheses'!E:E,'[1]female names parantheses'!A:A,[1]Sheet1!D1309)</f>
        <v>0</v>
      </c>
      <c r="P1309">
        <f>_xlfn.IFNA(VLOOKUP(LEFT(K1309,1),[1]top!$M$1:$N$8,2,FALSE),VLOOKUP(C1309,[1]top!$N$10:$P$12,3,FALSE))</f>
        <v>0.19999999999999998</v>
      </c>
      <c r="Q1309">
        <f t="shared" si="20"/>
        <v>0.5</v>
      </c>
    </row>
    <row r="1310" spans="1:17" x14ac:dyDescent="0.35">
      <c r="A1310">
        <v>1309</v>
      </c>
      <c r="C1310">
        <v>3</v>
      </c>
      <c r="D1310" t="s">
        <v>1738</v>
      </c>
      <c r="E1310" t="s">
        <v>18</v>
      </c>
      <c r="G1310">
        <v>1</v>
      </c>
      <c r="H1310">
        <v>1</v>
      </c>
      <c r="I1310">
        <v>2668</v>
      </c>
      <c r="J1310">
        <v>22.3583</v>
      </c>
      <c r="L1310" t="s">
        <v>25</v>
      </c>
      <c r="M1310">
        <v>3</v>
      </c>
      <c r="N1310">
        <f>_xlfn.IFNA(VLOOKUP(D1310,'[1]male names'!A:E,5,FALSE),0)</f>
        <v>0</v>
      </c>
      <c r="O1310">
        <f>SUMIFS('[1]female names parantheses'!E:E,'[1]female names parantheses'!A:A,[1]Sheet1!D1310)</f>
        <v>0</v>
      </c>
      <c r="P1310">
        <f>_xlfn.IFNA(VLOOKUP(LEFT(K1310,1),[1]top!$M$1:$N$8,2,FALSE),VLOOKUP(C1310,[1]top!$N$10:$P$12,3,FALSE))</f>
        <v>0.19999999999999998</v>
      </c>
      <c r="Q1310">
        <f t="shared" si="2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El-Ghirani, Omar J.</dc:creator>
  <cp:lastModifiedBy>El-Ghirani, Omar J.</cp:lastModifiedBy>
  <dcterms:created xsi:type="dcterms:W3CDTF">2021-01-21T00:13:37Z</dcterms:created>
  <dcterms:modified xsi:type="dcterms:W3CDTF">2021-01-21T00:14:36Z</dcterms:modified>
</cp:coreProperties>
</file>