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ers\Downloads\"/>
    </mc:Choice>
  </mc:AlternateContent>
  <xr:revisionPtr revIDLastSave="0" documentId="13_ncr:1_{364C619C-B2C6-411F-B435-03D1376DE349}" xr6:coauthVersionLast="47" xr6:coauthVersionMax="47" xr10:uidLastSave="{00000000-0000-0000-0000-000000000000}"/>
  <bookViews>
    <workbookView xWindow="-108" yWindow="-108" windowWidth="30936" windowHeight="16776" firstSheet="3" activeTab="3" xr2:uid="{00000000-000D-0000-FFFF-FFFF00000000}"/>
  </bookViews>
  <sheets>
    <sheet name="Data" sheetId="1" state="hidden" r:id="rId1"/>
    <sheet name="Caixinha" sheetId="4" state="hidden" r:id="rId2"/>
    <sheet name="Controller" sheetId="2" state="hidden" r:id="rId3"/>
    <sheet name="Dashboard" sheetId="3" r:id="rId4"/>
  </sheets>
  <definedNames>
    <definedName name="SegmentaçãodeDados_Ano">#N/A</definedName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</calcChain>
</file>

<file path=xl/sharedStrings.xml><?xml version="1.0" encoding="utf-8"?>
<sst xmlns="http://schemas.openxmlformats.org/spreadsheetml/2006/main" count="2781" uniqueCount="85">
  <si>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</si>
  <si>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</si>
  <si>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</si>
  <si>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</si>
  <si>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</si>
  <si>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</si>
  <si>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</si>
  <si>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</si>
  <si>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SAÍDA</t>
  </si>
  <si>
    <t>Renda Fixa</t>
  </si>
  <si>
    <t>Alimentação</t>
  </si>
  <si>
    <t>Transporte</t>
  </si>
  <si>
    <t>Lazer</t>
  </si>
  <si>
    <t>Saúde</t>
  </si>
  <si>
    <t>Educação</t>
  </si>
  <si>
    <t>Vestuário</t>
  </si>
  <si>
    <t>Investimentos</t>
  </si>
  <si>
    <t>Serviços</t>
  </si>
  <si>
    <t>Eletrônicos</t>
  </si>
  <si>
    <t>Salário</t>
  </si>
  <si>
    <t>Utilidades Domésticas</t>
  </si>
  <si>
    <t>Presentes</t>
  </si>
  <si>
    <t>Beleza</t>
  </si>
  <si>
    <t>Pet Care</t>
  </si>
  <si>
    <t>Viagem</t>
  </si>
  <si>
    <t>Gastronomia</t>
  </si>
  <si>
    <t>Utilidades Dom.</t>
  </si>
  <si>
    <t>Venda de ativos</t>
  </si>
  <si>
    <t>Salário mensal</t>
  </si>
  <si>
    <t>Compras no supermercado</t>
  </si>
  <si>
    <t>Gasolina</t>
  </si>
  <si>
    <t>Cinema</t>
  </si>
  <si>
    <t>Consulta odontológica</t>
  </si>
  <si>
    <t>Material escolar</t>
  </si>
  <si>
    <t>Compra de roupas de inverno</t>
  </si>
  <si>
    <t>Dividendos de ações</t>
  </si>
  <si>
    <t>Limpeza do apartamento</t>
  </si>
  <si>
    <t>Compra de novo celular</t>
  </si>
  <si>
    <t>Pagamento por projeto freelancer</t>
  </si>
  <si>
    <t>Reparos domésticos</t>
  </si>
  <si>
    <t>Presente de aniversário</t>
  </si>
  <si>
    <t>Corte de cabelo e barba</t>
  </si>
  <si>
    <t>Ração e petiscos para o cachorro</t>
  </si>
  <si>
    <t>Reserva de pousada</t>
  </si>
  <si>
    <t>Jantar em restaurante francês</t>
  </si>
  <si>
    <t>Cinema e jantar</t>
  </si>
  <si>
    <t>Plano de saúde</t>
  </si>
  <si>
    <t>Compra de roupas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</si>
  <si>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</si>
  <si>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</si>
  <si>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</si>
  <si>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</si>
  <si>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</si>
  <si>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</si>
  <si>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</si>
  <si>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</si>
  <si>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</si>
  <si>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</si>
  <si>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</si>
  <si>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</si>
  <si>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</si>
  <si>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</si>
  <si>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</si>
  <si>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</si>
  <si>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</si>
  <si>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</si>
  <si>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Transferência</t>
  </si>
  <si>
    <t>Débito Automático</t>
  </si>
  <si>
    <t>Cartão de Crédito</t>
  </si>
  <si>
    <t>Recebido</t>
  </si>
  <si>
    <t>Pago</t>
  </si>
  <si>
    <t>Pendente</t>
  </si>
  <si>
    <t>Rótulos de Linha</t>
  </si>
  <si>
    <t>Total Geral</t>
  </si>
  <si>
    <t>Soma de Valor</t>
  </si>
  <si>
    <t>Comissão</t>
  </si>
  <si>
    <t>Dividendos</t>
  </si>
  <si>
    <t>Loteria</t>
  </si>
  <si>
    <t>Renda Extra</t>
  </si>
  <si>
    <t>Mês</t>
  </si>
  <si>
    <t>Ano</t>
  </si>
  <si>
    <t>Data de Lançamento</t>
  </si>
  <si>
    <t>Valor Depositado</t>
  </si>
  <si>
    <t>Total Depositado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</si>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</sst>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86BD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86BD7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4" fontId="4" fillId="0" borderId="2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0" fillId="2" borderId="0" xfId="0" applyFill="1"/>
    <xf numFmtId="0" fontId="8" fillId="3" borderId="0" xfId="0" applyFont="1" applyFill="1"/>
    <xf numFmtId="1" fontId="4" fillId="0" borderId="2" xfId="0" applyNumberFormat="1" applyFont="1" applyBorder="1" applyAlignment="1">
      <alignment horizontal="center" vertical="top"/>
    </xf>
    <xf numFmtId="1" fontId="3" fillId="0" borderId="0" xfId="0" applyNumberFormat="1" applyFont="1"/>
    <xf numFmtId="1" fontId="0" fillId="0" borderId="0" xfId="0" applyNumberFormat="1"/>
    <xf numFmtId="14" fontId="2" fillId="3" borderId="1" xfId="0" applyNumberFormat="1" applyFont="1" applyFill="1" applyBorder="1"/>
    <xf numFmtId="44" fontId="2" fillId="3" borderId="1" xfId="1" applyFont="1" applyFill="1" applyBorder="1"/>
    <xf numFmtId="44" fontId="0" fillId="0" borderId="0" xfId="1" applyFont="1"/>
  </cellXfs>
  <cellStyles count="2">
    <cellStyle name="Moeda" xfId="1" builtinId="4"/>
    <cellStyle name="Normal" xfId="0" builtinId="0"/>
  </cellStyles>
  <dxfs count="16">
    <dxf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R$&quot;\ #,##0.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0"/>
        <name val="Segoe UI"/>
        <family val="2"/>
      </font>
      <fill>
        <patternFill>
          <fgColor rgb="FF86BD76"/>
          <bgColor rgb="FF83BF71"/>
        </patternFill>
      </fill>
      <border diagonalUp="1">
        <bottom style="thin">
          <color theme="6" tint="-0.499984740745262"/>
        </bottom>
        <diagonal style="thin">
          <color theme="6" tint="-0.499984740745262"/>
        </diagonal>
        <vertical/>
        <horizontal/>
      </border>
    </dxf>
    <dxf>
      <font>
        <color theme="1"/>
        <name val="Segoe UI"/>
        <family val="2"/>
        <scheme val="none"/>
      </font>
      <fill>
        <patternFill>
          <fgColor rgb="FF86BD7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</dxfs>
  <tableStyles count="1" defaultTableStyle="TableStyleMedium9" defaultPivotStyle="PivotStyleLight16">
    <tableStyle name="meu-estilo" pivot="0" table="0" count="10" xr9:uid="{4E156BD5-FD9D-4698-BC42-3D1E5A16291B}">
      <tableStyleElement type="wholeTable" dxfId="15"/>
      <tableStyleElement type="headerRow" dxfId="14"/>
    </tableStyle>
  </tableStyles>
  <colors>
    <mruColors>
      <color rgb="FF4F81BD"/>
      <color rgb="FF83BF71"/>
      <color rgb="FF66FF99"/>
      <color rgb="FF86BD76"/>
      <color rgb="FFC0504D"/>
      <color rgb="FFE4FFCA"/>
      <color rgb="FFF9F9F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rgb="FF86BD76"/>
              <bgColor rgb="FF83BF71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83BF71"/>
              <bgColor rgb="FF83BF71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E4FFCA"/>
              <bgColor rgb="FFE4FFCA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E4FFCA"/>
              <bgColor rgb="FFE4FFCA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-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[financeiro.xlsx]Controller!tb_saida</c:name>
    <c:fmtId val="19"/>
  </c:pivotSource>
  <c:chart>
    <c:autoTitleDeleted val="1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6BD76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6BD76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Controller!$B$4:$B$23</c:f>
              <c:strCache>
                <c:ptCount val="19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Investimentos</c:v>
                </c:pt>
                <c:pt idx="6">
                  <c:v>Lazer</c:v>
                </c:pt>
                <c:pt idx="7">
                  <c:v>Pet Care</c:v>
                </c:pt>
                <c:pt idx="8">
                  <c:v>Presentes</c:v>
                </c:pt>
                <c:pt idx="9">
                  <c:v>Renda Fixa</c:v>
                </c:pt>
                <c:pt idx="10">
                  <c:v>Salário</c:v>
                </c:pt>
                <c:pt idx="11">
                  <c:v>Saúde</c:v>
                </c:pt>
                <c:pt idx="12">
                  <c:v>Serviços</c:v>
                </c:pt>
                <c:pt idx="13">
                  <c:v>Transporte</c:v>
                </c:pt>
                <c:pt idx="14">
                  <c:v>Utilidades Dom.</c:v>
                </c:pt>
                <c:pt idx="15">
                  <c:v>Utilidades Domésticas</c:v>
                </c:pt>
                <c:pt idx="16">
                  <c:v>Venda de ativos</c:v>
                </c:pt>
                <c:pt idx="17">
                  <c:v>Vestuário</c:v>
                </c:pt>
                <c:pt idx="18">
                  <c:v>Viagem</c:v>
                </c:pt>
              </c:strCache>
            </c:strRef>
          </c:cat>
          <c:val>
            <c:numRef>
              <c:f>Controller!$C$4:$C$23</c:f>
              <c:numCache>
                <c:formatCode>"R$"\ #,##0.00</c:formatCode>
                <c:ptCount val="19"/>
                <c:pt idx="0">
                  <c:v>46714</c:v>
                </c:pt>
                <c:pt idx="1">
                  <c:v>38434</c:v>
                </c:pt>
                <c:pt idx="2">
                  <c:v>45926</c:v>
                </c:pt>
                <c:pt idx="3">
                  <c:v>23918</c:v>
                </c:pt>
                <c:pt idx="4">
                  <c:v>32718</c:v>
                </c:pt>
                <c:pt idx="5">
                  <c:v>38365</c:v>
                </c:pt>
                <c:pt idx="6">
                  <c:v>52426</c:v>
                </c:pt>
                <c:pt idx="7">
                  <c:v>24944</c:v>
                </c:pt>
                <c:pt idx="8">
                  <c:v>38553</c:v>
                </c:pt>
                <c:pt idx="9">
                  <c:v>23476</c:v>
                </c:pt>
                <c:pt idx="10">
                  <c:v>31109</c:v>
                </c:pt>
                <c:pt idx="11">
                  <c:v>10694</c:v>
                </c:pt>
                <c:pt idx="12">
                  <c:v>36006</c:v>
                </c:pt>
                <c:pt idx="13">
                  <c:v>20164</c:v>
                </c:pt>
                <c:pt idx="14">
                  <c:v>29082</c:v>
                </c:pt>
                <c:pt idx="15">
                  <c:v>17692</c:v>
                </c:pt>
                <c:pt idx="16">
                  <c:v>31777</c:v>
                </c:pt>
                <c:pt idx="17">
                  <c:v>40091</c:v>
                </c:pt>
                <c:pt idx="18">
                  <c:v>22767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B-41C8-BE57-D546CA9E67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8174367"/>
        <c:axId val="898171007"/>
      </c:barChart>
      <c:catAx>
        <c:axId val="89817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71007"/>
        <c:crosses val="autoZero"/>
        <c:auto val="1"/>
        <c:lblAlgn val="ctr"/>
        <c:lblOffset val="100"/>
        <c:noMultiLvlLbl val="0"/>
      </c:catAx>
      <c:valAx>
        <c:axId val="89817100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981743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[financeiro.xlsx]Controller!tb_entrada</c:name>
    <c:fmtId val="4"/>
  </c:pivotSource>
  <c:chart>
    <c:autoTitleDeleted val="1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6BD76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6BD76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Controller!$E$4:$E$13</c:f>
              <c:strCache>
                <c:ptCount val="9"/>
                <c:pt idx="0">
                  <c:v>Investimentos</c:v>
                </c:pt>
                <c:pt idx="1">
                  <c:v>Renda Fixa</c:v>
                </c:pt>
                <c:pt idx="2">
                  <c:v>Salário</c:v>
                </c:pt>
                <c:pt idx="3">
                  <c:v>Serviços</c:v>
                </c:pt>
                <c:pt idx="4">
                  <c:v>Venda de ativos</c:v>
                </c:pt>
                <c:pt idx="5">
                  <c:v>Dividendos</c:v>
                </c:pt>
                <c:pt idx="6">
                  <c:v>Comissão</c:v>
                </c:pt>
                <c:pt idx="7">
                  <c:v>Loteria</c:v>
                </c:pt>
                <c:pt idx="8">
                  <c:v>Renda Extra</c:v>
                </c:pt>
              </c:strCache>
            </c:strRef>
          </c:cat>
          <c:val>
            <c:numRef>
              <c:f>Controller!$F$4:$F$13</c:f>
              <c:numCache>
                <c:formatCode>"R$"\ #,##0.00</c:formatCode>
                <c:ptCount val="9"/>
                <c:pt idx="0">
                  <c:v>46060</c:v>
                </c:pt>
                <c:pt idx="1">
                  <c:v>133443</c:v>
                </c:pt>
                <c:pt idx="2">
                  <c:v>126695</c:v>
                </c:pt>
                <c:pt idx="3">
                  <c:v>29293</c:v>
                </c:pt>
                <c:pt idx="4">
                  <c:v>122961</c:v>
                </c:pt>
                <c:pt idx="5">
                  <c:v>97441</c:v>
                </c:pt>
                <c:pt idx="6">
                  <c:v>59849</c:v>
                </c:pt>
                <c:pt idx="7">
                  <c:v>25574</c:v>
                </c:pt>
                <c:pt idx="8">
                  <c:v>34316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5-40C3-820A-52D869E211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0085103"/>
        <c:axId val="900084143"/>
      </c:barChart>
      <c:catAx>
        <c:axId val="90008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900084143"/>
        <c:crosses val="autoZero"/>
        <c:auto val="1"/>
        <c:lblAlgn val="ctr"/>
        <c:lblOffset val="100"/>
        <c:noMultiLvlLbl val="0"/>
      </c:catAx>
      <c:valAx>
        <c:axId val="90008414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0008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56000">
                  <a:srgbClr val="86BD7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spPr>
                <a:solidFill>
                  <a:srgbClr val="4F81BD">
                    <a:alpha val="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E49-4898-902C-445703A4CF29}"/>
                </c:ext>
              </c:extLst>
            </c:dLbl>
            <c:spPr>
              <a:solidFill>
                <a:srgbClr val="4F81BD">
                  <a:alpha val="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_("R$"* #,##0.00_);_("R$"* \(#,##0.00\);_("R$"* "-"??_);_(@_)</c:formatCode>
                <c:ptCount val="1"/>
                <c:pt idx="0">
                  <c:v>16831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898-902C-445703A4CF29}"/>
            </c:ext>
          </c:extLst>
        </c:ser>
        <c:ser>
          <c:idx val="1"/>
          <c:order val="1"/>
          <c:spPr>
            <a:gradFill>
              <a:gsLst>
                <a:gs pos="0">
                  <a:schemeClr val="bg1">
                    <a:lumMod val="85000"/>
                  </a:schemeClr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6061E-3"/>
                  <c:y val="-0.157407407407407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49-4898-902C-445703A4C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9-4898-902C-445703A4CF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4916735"/>
        <c:axId val="674916255"/>
      </c:barChart>
      <c:catAx>
        <c:axId val="674916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4916255"/>
        <c:crosses val="autoZero"/>
        <c:auto val="1"/>
        <c:lblAlgn val="ctr"/>
        <c:lblOffset val="100"/>
        <c:noMultiLvlLbl val="0"/>
      </c:catAx>
      <c:valAx>
        <c:axId val="67491625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7491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24</xdr:row>
      <xdr:rowOff>76200</xdr:rowOff>
    </xdr:from>
    <xdr:to>
      <xdr:col>20</xdr:col>
      <xdr:colOff>274320</xdr:colOff>
      <xdr:row>42</xdr:row>
      <xdr:rowOff>22860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E0156C53-BCCC-6C73-47D4-67746743AFD8}"/>
            </a:ext>
          </a:extLst>
        </xdr:cNvPr>
        <xdr:cNvGrpSpPr/>
      </xdr:nvGrpSpPr>
      <xdr:grpSpPr>
        <a:xfrm>
          <a:off x="1950720" y="4465320"/>
          <a:ext cx="11597640" cy="3238500"/>
          <a:chOff x="1950720" y="3558540"/>
          <a:chExt cx="9928860" cy="377952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EE8F25C0-D778-C4CD-0F32-7E5591477910}"/>
              </a:ext>
            </a:extLst>
          </xdr:cNvPr>
          <xdr:cNvGrpSpPr/>
        </xdr:nvGrpSpPr>
        <xdr:grpSpPr>
          <a:xfrm>
            <a:off x="1950720" y="3558540"/>
            <a:ext cx="9928860" cy="3779520"/>
            <a:chOff x="2103120" y="4800600"/>
            <a:chExt cx="11628120" cy="4122420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F9BC5B74-1D4B-480A-8233-07C484A25E4C}"/>
                </a:ext>
              </a:extLst>
            </xdr:cNvPr>
            <xdr:cNvGrpSpPr/>
          </xdr:nvGrpSpPr>
          <xdr:grpSpPr>
            <a:xfrm>
              <a:off x="2103120" y="4800600"/>
              <a:ext cx="11628120" cy="4122420"/>
              <a:chOff x="2202180" y="403860"/>
              <a:chExt cx="5806440" cy="3520440"/>
            </a:xfrm>
          </xdr:grpSpPr>
          <xdr:sp macro="" textlink="">
            <xdr:nvSpPr>
              <xdr:cNvPr id="11" name="Retângulo: Cantos Arredondados 10">
                <a:extLst>
                  <a:ext uri="{FF2B5EF4-FFF2-40B4-BE49-F238E27FC236}">
                    <a16:creationId xmlns:a16="http://schemas.microsoft.com/office/drawing/2014/main" id="{942AABE2-617E-6891-FF24-873D703BD88B}"/>
                  </a:ext>
                </a:extLst>
              </xdr:cNvPr>
              <xdr:cNvSpPr/>
            </xdr:nvSpPr>
            <xdr:spPr>
              <a:xfrm>
                <a:off x="2202180" y="426720"/>
                <a:ext cx="5806440" cy="3497580"/>
              </a:xfrm>
              <a:prstGeom prst="roundRect">
                <a:avLst/>
              </a:prstGeom>
              <a:no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 kern="1200"/>
              </a:p>
            </xdr:txBody>
          </xdr:sp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D0EBFD91-6D81-1BF9-5FD1-1842A4953F48}"/>
                  </a:ext>
                </a:extLst>
              </xdr:cNvPr>
              <xdr:cNvSpPr/>
            </xdr:nvSpPr>
            <xdr:spPr>
              <a:xfrm>
                <a:off x="2202180" y="403860"/>
                <a:ext cx="5806440" cy="54864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86BD76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 kern="1200"/>
              </a:p>
            </xdr:txBody>
          </xdr:sp>
          <xdr:sp macro="" textlink="">
            <xdr:nvSpPr>
              <xdr:cNvPr id="13" name="CaixaDeTexto 12">
                <a:extLst>
                  <a:ext uri="{FF2B5EF4-FFF2-40B4-BE49-F238E27FC236}">
                    <a16:creationId xmlns:a16="http://schemas.microsoft.com/office/drawing/2014/main" id="{3B7BA24B-39AD-17AB-DA33-D09D8424020E}"/>
                  </a:ext>
                </a:extLst>
              </xdr:cNvPr>
              <xdr:cNvSpPr txBox="1"/>
            </xdr:nvSpPr>
            <xdr:spPr>
              <a:xfrm>
                <a:off x="4793389" y="449580"/>
                <a:ext cx="1024918" cy="47118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sz="2000" kern="1200">
                    <a:solidFill>
                      <a:schemeClr val="bg1"/>
                    </a:solidFill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DESPESAS</a:t>
                </a:r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7A5689F-61F0-4A6D-A843-CDC79676EBA9}"/>
                </a:ext>
              </a:extLst>
            </xdr:cNvPr>
            <xdr:cNvGraphicFramePr>
              <a:graphicFrameLocks/>
            </xdr:cNvGraphicFramePr>
          </xdr:nvGraphicFramePr>
          <xdr:xfrm>
            <a:off x="2194560" y="5311140"/>
            <a:ext cx="11513820" cy="3611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pic>
        <xdr:nvPicPr>
          <xdr:cNvPr id="17" name="Gráfico 16" descr="Gráfico de tendência descendente com preenchimento sólido">
            <a:extLst>
              <a:ext uri="{FF2B5EF4-FFF2-40B4-BE49-F238E27FC236}">
                <a16:creationId xmlns:a16="http://schemas.microsoft.com/office/drawing/2014/main" id="{87EE3A92-4C0D-A1DF-3E3B-E32D2C0DAA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02180" y="3620791"/>
            <a:ext cx="407420" cy="49271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259080</xdr:colOff>
      <xdr:row>5</xdr:row>
      <xdr:rowOff>182434</xdr:rowOff>
    </xdr:from>
    <xdr:to>
      <xdr:col>10</xdr:col>
      <xdr:colOff>449580</xdr:colOff>
      <xdr:row>23</xdr:row>
      <xdr:rowOff>106680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68C3ECF-183F-FE3D-074E-221D7561D98C}"/>
            </a:ext>
          </a:extLst>
        </xdr:cNvPr>
        <xdr:cNvGrpSpPr/>
      </xdr:nvGrpSpPr>
      <xdr:grpSpPr>
        <a:xfrm>
          <a:off x="1950720" y="1096834"/>
          <a:ext cx="5676900" cy="3216086"/>
          <a:chOff x="1950720" y="251460"/>
          <a:chExt cx="5814060" cy="309372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FEAE2AAD-4DB2-F020-C850-FD10E9FDEB58}"/>
              </a:ext>
            </a:extLst>
          </xdr:cNvPr>
          <xdr:cNvGrpSpPr/>
        </xdr:nvGrpSpPr>
        <xdr:grpSpPr>
          <a:xfrm>
            <a:off x="1950720" y="251460"/>
            <a:ext cx="5814060" cy="3093720"/>
            <a:chOff x="2202180" y="403860"/>
            <a:chExt cx="5814060" cy="3520440"/>
          </a:xfrm>
        </xdr:grpSpPr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BDAE010-7691-4ADB-8DB6-8E25D7BC0342}"/>
                </a:ext>
              </a:extLst>
            </xdr:cNvPr>
            <xdr:cNvGraphicFramePr>
              <a:graphicFrameLocks/>
            </xdr:cNvGraphicFramePr>
          </xdr:nvGraphicFramePr>
          <xdr:xfrm>
            <a:off x="2331720" y="723900"/>
            <a:ext cx="5684520" cy="31851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7E632AC8-13F4-B9D4-468F-F149CCA1366A}"/>
                </a:ext>
              </a:extLst>
            </xdr:cNvPr>
            <xdr:cNvGrpSpPr/>
          </xdr:nvGrpSpPr>
          <xdr:grpSpPr>
            <a:xfrm>
              <a:off x="2202180" y="403860"/>
              <a:ext cx="5806440" cy="3520440"/>
              <a:chOff x="2202180" y="403860"/>
              <a:chExt cx="5806440" cy="3520440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4EC4E813-6291-497B-6511-80C6C26F1301}"/>
                  </a:ext>
                </a:extLst>
              </xdr:cNvPr>
              <xdr:cNvSpPr/>
            </xdr:nvSpPr>
            <xdr:spPr>
              <a:xfrm>
                <a:off x="2202180" y="426720"/>
                <a:ext cx="5806440" cy="3497580"/>
              </a:xfrm>
              <a:prstGeom prst="roundRect">
                <a:avLst/>
              </a:prstGeom>
              <a:no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 kern="12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343961EA-6B03-BF9E-16B5-2977682BD349}"/>
                  </a:ext>
                </a:extLst>
              </xdr:cNvPr>
              <xdr:cNvSpPr/>
            </xdr:nvSpPr>
            <xdr:spPr>
              <a:xfrm>
                <a:off x="2202180" y="403860"/>
                <a:ext cx="5806440" cy="54864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86BD76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 kern="1200"/>
              </a:p>
            </xdr:txBody>
          </xdr:sp>
          <xdr:sp macro="" textlink="">
            <xdr:nvSpPr>
              <xdr:cNvPr id="8" name="CaixaDeTexto 7">
                <a:extLst>
                  <a:ext uri="{FF2B5EF4-FFF2-40B4-BE49-F238E27FC236}">
                    <a16:creationId xmlns:a16="http://schemas.microsoft.com/office/drawing/2014/main" id="{D4B897CF-8223-8A93-A957-426C245BEF0D}"/>
                  </a:ext>
                </a:extLst>
              </xdr:cNvPr>
              <xdr:cNvSpPr txBox="1"/>
            </xdr:nvSpPr>
            <xdr:spPr>
              <a:xfrm>
                <a:off x="4213860" y="454396"/>
                <a:ext cx="1295400" cy="43498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en-US" sz="2000" kern="1200">
                    <a:solidFill>
                      <a:schemeClr val="bg1"/>
                    </a:solidFill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RECEITAS</a:t>
                </a:r>
              </a:p>
            </xdr:txBody>
          </xdr:sp>
        </xdr:grpSp>
      </xdr:grpSp>
      <xdr:pic>
        <xdr:nvPicPr>
          <xdr:cNvPr id="19" name="Gráfico 18" descr="Tendência ascendente com preenchimento sólido">
            <a:extLst>
              <a:ext uri="{FF2B5EF4-FFF2-40B4-BE49-F238E27FC236}">
                <a16:creationId xmlns:a16="http://schemas.microsoft.com/office/drawing/2014/main" id="{DE353771-5C48-9C54-E20A-2257CD628C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rcRect/>
          <a:stretch/>
        </xdr:blipFill>
        <xdr:spPr>
          <a:xfrm>
            <a:off x="2192712" y="294324"/>
            <a:ext cx="436965" cy="4104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259080</xdr:colOff>
      <xdr:row>0</xdr:row>
      <xdr:rowOff>152400</xdr:rowOff>
    </xdr:from>
    <xdr:to>
      <xdr:col>20</xdr:col>
      <xdr:colOff>297180</xdr:colOff>
      <xdr:row>5</xdr:row>
      <xdr:rowOff>7620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60A89FF1-9DD5-CC4E-4192-7F59546DD350}"/>
            </a:ext>
          </a:extLst>
        </xdr:cNvPr>
        <xdr:cNvSpPr/>
      </xdr:nvSpPr>
      <xdr:spPr>
        <a:xfrm>
          <a:off x="1950720" y="152400"/>
          <a:ext cx="11620500" cy="76962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518160</xdr:colOff>
      <xdr:row>1</xdr:row>
      <xdr:rowOff>91440</xdr:rowOff>
    </xdr:from>
    <xdr:to>
      <xdr:col>2</xdr:col>
      <xdr:colOff>594360</xdr:colOff>
      <xdr:row>4</xdr:row>
      <xdr:rowOff>83820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477BACC9-592C-9107-8318-B28E124089EE}"/>
            </a:ext>
          </a:extLst>
        </xdr:cNvPr>
        <xdr:cNvSpPr/>
      </xdr:nvSpPr>
      <xdr:spPr>
        <a:xfrm>
          <a:off x="2209800" y="274320"/>
          <a:ext cx="685800" cy="541020"/>
        </a:xfrm>
        <a:prstGeom prst="rect">
          <a:avLst/>
        </a:prstGeom>
        <a:solidFill>
          <a:srgbClr val="86BD7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oneCell">
    <xdr:from>
      <xdr:col>1</xdr:col>
      <xdr:colOff>594361</xdr:colOff>
      <xdr:row>1</xdr:row>
      <xdr:rowOff>91440</xdr:rowOff>
    </xdr:from>
    <xdr:to>
      <xdr:col>2</xdr:col>
      <xdr:colOff>495300</xdr:colOff>
      <xdr:row>4</xdr:row>
      <xdr:rowOff>53339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2F7A92EC-00F5-9D68-3BED-7FB896DD4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1" y="274320"/>
          <a:ext cx="510539" cy="510539"/>
        </a:xfrm>
        <a:prstGeom prst="rect">
          <a:avLst/>
        </a:prstGeom>
      </xdr:spPr>
    </xdr:pic>
    <xdr:clientData/>
  </xdr:twoCellAnchor>
  <xdr:twoCellAnchor>
    <xdr:from>
      <xdr:col>3</xdr:col>
      <xdr:colOff>53340</xdr:colOff>
      <xdr:row>1</xdr:row>
      <xdr:rowOff>15240</xdr:rowOff>
    </xdr:from>
    <xdr:to>
      <xdr:col>6</xdr:col>
      <xdr:colOff>68580</xdr:colOff>
      <xdr:row>3</xdr:row>
      <xdr:rowOff>38100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494760F6-A186-F9C2-A20B-233E95A6F6BA}"/>
            </a:ext>
          </a:extLst>
        </xdr:cNvPr>
        <xdr:cNvSpPr txBox="1"/>
      </xdr:nvSpPr>
      <xdr:spPr>
        <a:xfrm>
          <a:off x="2964180" y="198120"/>
          <a:ext cx="184404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kern="1200">
              <a:latin typeface="Segoe UI" panose="020B0502040204020203" pitchFamily="34" charset="0"/>
              <a:cs typeface="Segoe UI" panose="020B0502040204020203" pitchFamily="34" charset="0"/>
            </a:rPr>
            <a:t>Hello Friend,</a:t>
          </a:r>
        </a:p>
      </xdr:txBody>
    </xdr:sp>
    <xdr:clientData/>
  </xdr:twoCellAnchor>
  <xdr:twoCellAnchor>
    <xdr:from>
      <xdr:col>3</xdr:col>
      <xdr:colOff>60960</xdr:colOff>
      <xdr:row>2</xdr:row>
      <xdr:rowOff>83820</xdr:rowOff>
    </xdr:from>
    <xdr:to>
      <xdr:col>5</xdr:col>
      <xdr:colOff>579120</xdr:colOff>
      <xdr:row>4</xdr:row>
      <xdr:rowOff>106680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EA8878D2-CBFA-401D-A568-4708AE29F805}"/>
            </a:ext>
          </a:extLst>
        </xdr:cNvPr>
        <xdr:cNvSpPr txBox="1"/>
      </xdr:nvSpPr>
      <xdr:spPr>
        <a:xfrm>
          <a:off x="2971800" y="449580"/>
          <a:ext cx="173736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0" kern="120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Planejamento Financeiro</a:t>
          </a:r>
        </a:p>
      </xdr:txBody>
    </xdr:sp>
    <xdr:clientData/>
  </xdr:twoCellAnchor>
  <xdr:twoCellAnchor>
    <xdr:from>
      <xdr:col>12</xdr:col>
      <xdr:colOff>236220</xdr:colOff>
      <xdr:row>1</xdr:row>
      <xdr:rowOff>121920</xdr:rowOff>
    </xdr:from>
    <xdr:to>
      <xdr:col>19</xdr:col>
      <xdr:colOff>144780</xdr:colOff>
      <xdr:row>3</xdr:row>
      <xdr:rowOff>144780</xdr:rowOff>
    </xdr:to>
    <xdr:grpSp>
      <xdr:nvGrpSpPr>
        <xdr:cNvPr id="32" name="Agrupar 3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22F7209-6FFF-8A8C-7926-FDBF53BF861A}"/>
            </a:ext>
          </a:extLst>
        </xdr:cNvPr>
        <xdr:cNvGrpSpPr/>
      </xdr:nvGrpSpPr>
      <xdr:grpSpPr>
        <a:xfrm>
          <a:off x="8633460" y="304800"/>
          <a:ext cx="4175760" cy="388620"/>
          <a:chOff x="8633460" y="304800"/>
          <a:chExt cx="4175760" cy="388620"/>
        </a:xfrm>
      </xdr:grpSpPr>
      <xdr:sp macro="" textlink="">
        <xdr:nvSpPr>
          <xdr:cNvPr id="28" name="Retângulo 27">
            <a:extLst>
              <a:ext uri="{FF2B5EF4-FFF2-40B4-BE49-F238E27FC236}">
                <a16:creationId xmlns:a16="http://schemas.microsoft.com/office/drawing/2014/main" id="{D97163A2-7681-83DE-377D-14278DC0DFD5}"/>
              </a:ext>
            </a:extLst>
          </xdr:cNvPr>
          <xdr:cNvSpPr/>
        </xdr:nvSpPr>
        <xdr:spPr>
          <a:xfrm>
            <a:off x="8633460" y="342900"/>
            <a:ext cx="4175760" cy="32004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31EF7496-BAA1-4FD6-9BBF-240525E963E6}"/>
              </a:ext>
            </a:extLst>
          </xdr:cNvPr>
          <xdr:cNvSpPr txBox="1"/>
        </xdr:nvSpPr>
        <xdr:spPr>
          <a:xfrm>
            <a:off x="8671560" y="304800"/>
            <a:ext cx="173736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 b="0" kern="1200">
                <a:solidFill>
                  <a:schemeClr val="bg1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pesquisar dados...</a:t>
            </a:r>
          </a:p>
        </xdr:txBody>
      </xdr:sp>
      <xdr:pic>
        <xdr:nvPicPr>
          <xdr:cNvPr id="31" name="Gráfico 30" descr="Lupa com preenchimento sólido">
            <a:extLst>
              <a:ext uri="{FF2B5EF4-FFF2-40B4-BE49-F238E27FC236}">
                <a16:creationId xmlns:a16="http://schemas.microsoft.com/office/drawing/2014/main" id="{99C5C1F4-769A-559E-3C2D-3AD9986B91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2367260" y="358140"/>
            <a:ext cx="297180" cy="2971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137160</xdr:colOff>
      <xdr:row>5</xdr:row>
      <xdr:rowOff>167640</xdr:rowOff>
    </xdr:from>
    <xdr:to>
      <xdr:col>0</xdr:col>
      <xdr:colOff>1539240</xdr:colOff>
      <xdr:row>25</xdr:row>
      <xdr:rowOff>137160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Mês">
              <a:extLst>
                <a:ext uri="{FF2B5EF4-FFF2-40B4-BE49-F238E27FC236}">
                  <a16:creationId xmlns:a16="http://schemas.microsoft.com/office/drawing/2014/main" id="{417B3A57-F4C5-4CFE-BB9B-027078706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082040"/>
              <a:ext cx="1402080" cy="3627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160020</xdr:colOff>
      <xdr:row>26</xdr:row>
      <xdr:rowOff>68580</xdr:rowOff>
    </xdr:from>
    <xdr:to>
      <xdr:col>0</xdr:col>
      <xdr:colOff>1539240</xdr:colOff>
      <xdr:row>33</xdr:row>
      <xdr:rowOff>7619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Ano">
              <a:extLst>
                <a:ext uri="{FF2B5EF4-FFF2-40B4-BE49-F238E27FC236}">
                  <a16:creationId xmlns:a16="http://schemas.microsoft.com/office/drawing/2014/main" id="{FB46436C-21FC-463E-9589-E4FD54042E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" y="4823460"/>
              <a:ext cx="1379220" cy="1219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</xdr:row>
      <xdr:rowOff>91440</xdr:rowOff>
    </xdr:from>
    <xdr:to>
      <xdr:col>0</xdr:col>
      <xdr:colOff>1668780</xdr:colOff>
      <xdr:row>4</xdr:row>
      <xdr:rowOff>60960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662EC447-094D-4C3D-D19A-3D10CCA0E2B2}"/>
            </a:ext>
          </a:extLst>
        </xdr:cNvPr>
        <xdr:cNvSpPr/>
      </xdr:nvSpPr>
      <xdr:spPr>
        <a:xfrm>
          <a:off x="0" y="274320"/>
          <a:ext cx="1668780" cy="518160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0" kern="1200" cap="none" spc="0">
              <a:ln w="0"/>
              <a:solidFill>
                <a:srgbClr val="66FF99"/>
              </a:solidFill>
              <a:effectLst>
                <a:reflection blurRad="6350" stA="53000" endA="300" endPos="35500" dir="5400000" sy="-90000" algn="bl" rotWithShape="0"/>
              </a:effectLst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1287780</xdr:colOff>
      <xdr:row>2</xdr:row>
      <xdr:rowOff>60960</xdr:rowOff>
    </xdr:from>
    <xdr:to>
      <xdr:col>0</xdr:col>
      <xdr:colOff>1615440</xdr:colOff>
      <xdr:row>4</xdr:row>
      <xdr:rowOff>22860</xdr:rowOff>
    </xdr:to>
    <xdr:pic>
      <xdr:nvPicPr>
        <xdr:cNvPr id="37" name="Gráfico 36" descr="Diamante com preenchimento sólido">
          <a:extLst>
            <a:ext uri="{FF2B5EF4-FFF2-40B4-BE49-F238E27FC236}">
              <a16:creationId xmlns:a16="http://schemas.microsoft.com/office/drawing/2014/main" id="{19E2B130-0D6B-EDD3-822E-B18560826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1287780" y="426720"/>
          <a:ext cx="327660" cy="327660"/>
        </a:xfrm>
        <a:prstGeom prst="rect">
          <a:avLst/>
        </a:prstGeom>
      </xdr:spPr>
    </xdr:pic>
    <xdr:clientData/>
  </xdr:twoCellAnchor>
  <xdr:twoCellAnchor>
    <xdr:from>
      <xdr:col>10</xdr:col>
      <xdr:colOff>601980</xdr:colOff>
      <xdr:row>5</xdr:row>
      <xdr:rowOff>174814</xdr:rowOff>
    </xdr:from>
    <xdr:to>
      <xdr:col>20</xdr:col>
      <xdr:colOff>228710</xdr:colOff>
      <xdr:row>23</xdr:row>
      <xdr:rowOff>99060</xdr:rowOff>
    </xdr:to>
    <xdr:grpSp>
      <xdr:nvGrpSpPr>
        <xdr:cNvPr id="70" name="Agrupar 69">
          <a:extLst>
            <a:ext uri="{FF2B5EF4-FFF2-40B4-BE49-F238E27FC236}">
              <a16:creationId xmlns:a16="http://schemas.microsoft.com/office/drawing/2014/main" id="{15A16F0D-B04F-4702-9A05-EF115C7A6C9E}"/>
            </a:ext>
          </a:extLst>
        </xdr:cNvPr>
        <xdr:cNvGrpSpPr/>
      </xdr:nvGrpSpPr>
      <xdr:grpSpPr>
        <a:xfrm>
          <a:off x="7780020" y="1089214"/>
          <a:ext cx="5722730" cy="3216086"/>
          <a:chOff x="1950720" y="251460"/>
          <a:chExt cx="5806440" cy="3093720"/>
        </a:xfrm>
      </xdr:grpSpPr>
      <xdr:grpSp>
        <xdr:nvGrpSpPr>
          <xdr:cNvPr id="74" name="Agrupar 73">
            <a:extLst>
              <a:ext uri="{FF2B5EF4-FFF2-40B4-BE49-F238E27FC236}">
                <a16:creationId xmlns:a16="http://schemas.microsoft.com/office/drawing/2014/main" id="{6965585D-C9C7-35EE-AB70-746CD00A0617}"/>
              </a:ext>
            </a:extLst>
          </xdr:cNvPr>
          <xdr:cNvGrpSpPr/>
        </xdr:nvGrpSpPr>
        <xdr:grpSpPr>
          <a:xfrm>
            <a:off x="1950720" y="251460"/>
            <a:ext cx="5806440" cy="3093720"/>
            <a:chOff x="2202180" y="403860"/>
            <a:chExt cx="5806440" cy="3520440"/>
          </a:xfrm>
        </xdr:grpSpPr>
        <xdr:sp macro="" textlink="">
          <xdr:nvSpPr>
            <xdr:cNvPr id="75" name="Retângulo: Cantos Arredondados 74">
              <a:extLst>
                <a:ext uri="{FF2B5EF4-FFF2-40B4-BE49-F238E27FC236}">
                  <a16:creationId xmlns:a16="http://schemas.microsoft.com/office/drawing/2014/main" id="{4BEADB6E-F020-1847-91C8-EC86C3C98887}"/>
                </a:ext>
              </a:extLst>
            </xdr:cNvPr>
            <xdr:cNvSpPr/>
          </xdr:nvSpPr>
          <xdr:spPr>
            <a:xfrm>
              <a:off x="2202180" y="426720"/>
              <a:ext cx="5806440" cy="3497580"/>
            </a:xfrm>
            <a:prstGeom prst="roundRect">
              <a:avLst/>
            </a:prstGeom>
            <a:no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76" name="Retângulo: Cantos Superiores Arredondados 75">
              <a:extLst>
                <a:ext uri="{FF2B5EF4-FFF2-40B4-BE49-F238E27FC236}">
                  <a16:creationId xmlns:a16="http://schemas.microsoft.com/office/drawing/2014/main" id="{3608FEE9-1ED7-4D44-2A02-225751625D13}"/>
                </a:ext>
              </a:extLst>
            </xdr:cNvPr>
            <xdr:cNvSpPr/>
          </xdr:nvSpPr>
          <xdr:spPr>
            <a:xfrm>
              <a:off x="2202180" y="403860"/>
              <a:ext cx="5806440" cy="54864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86BD76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77" name="CaixaDeTexto 76">
              <a:extLst>
                <a:ext uri="{FF2B5EF4-FFF2-40B4-BE49-F238E27FC236}">
                  <a16:creationId xmlns:a16="http://schemas.microsoft.com/office/drawing/2014/main" id="{DC017E48-CAC2-2E3B-6A54-C1BF54F9ABCD}"/>
                </a:ext>
              </a:extLst>
            </xdr:cNvPr>
            <xdr:cNvSpPr txBox="1"/>
          </xdr:nvSpPr>
          <xdr:spPr>
            <a:xfrm>
              <a:off x="4213860" y="454396"/>
              <a:ext cx="1954560" cy="434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000" kern="1200">
                  <a:solidFill>
                    <a:schemeClr val="bg1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ECONOMIAS</a:t>
              </a:r>
            </a:p>
          </xdr:txBody>
        </xdr:sp>
      </xdr:grpSp>
      <xdr:pic>
        <xdr:nvPicPr>
          <xdr:cNvPr id="72" name="Gráfico 71" descr="Cofrinho com preenchimento sólido">
            <a:extLst>
              <a:ext uri="{FF2B5EF4-FFF2-40B4-BE49-F238E27FC236}">
                <a16:creationId xmlns:a16="http://schemas.microsoft.com/office/drawing/2014/main" id="{AB41C1CC-DC11-65B3-D5B9-EED9C7032D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2169300" y="262374"/>
            <a:ext cx="512940" cy="48631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518160</xdr:colOff>
      <xdr:row>8</xdr:row>
      <xdr:rowOff>106680</xdr:rowOff>
    </xdr:from>
    <xdr:to>
      <xdr:col>19</xdr:col>
      <xdr:colOff>213360</xdr:colOff>
      <xdr:row>23</xdr:row>
      <xdr:rowOff>53340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3FB210E1-2494-4387-9F63-A89996047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erson Ferreira" refreshedDate="45669.638326967593" createdVersion="8" refreshedVersion="8" minRefreshableVersion="3" recordCount="546" xr:uid="{A4AEF253-8152-4F63-B737-1D85D2DFCE73}">
  <cacheSource type="worksheet">
    <worksheetSource name="tb_operations"/>
  </cacheSource>
  <cacheFields count="9">
    <cacheField name="Data" numFmtId="14">
      <sharedItems containsSemiMixedTypes="0" containsNonDate="0" containsDate="1" containsString="0" minDate="2024-08-01T00:00:00" maxDate="2026-03-16T00:00:00"/>
    </cacheField>
    <cacheField name="Mês" numFmtId="1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" numFmtId="1">
      <sharedItems containsSemiMixedTypes="0" containsString="0" containsNumber="1" containsInteger="1" minValue="2024" maxValue="2026" count="3">
        <n v="2024"/>
        <n v="2025"/>
        <n v="2026"/>
      </sharedItems>
    </cacheField>
    <cacheField name="Tipo" numFmtId="0">
      <sharedItems count="2">
        <s v="ENTRADA"/>
        <s v="SAÍDA"/>
      </sharedItems>
    </cacheField>
    <cacheField name="Categoria" numFmtId="0">
      <sharedItems count="23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Salário"/>
        <s v="Utilidades Domésticas"/>
        <s v="Presentes"/>
        <s v="Beleza"/>
        <s v="Pet Care"/>
        <s v="Viagem"/>
        <s v="Gastronomia"/>
        <s v="Utilidades Dom."/>
        <s v="Venda de ativos"/>
        <s v="Dividendos"/>
        <s v="Comissão"/>
        <s v="Loteria"/>
        <s v="Renda Extra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53" maxValue="8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6377950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d v="2024-08-01T00:00:00"/>
    <x v="0"/>
    <x v="0"/>
    <x v="0"/>
    <x v="0"/>
    <s v="Salário mensal"/>
    <n v="5000"/>
    <s v="Transferência"/>
    <s v="Recebido"/>
  </r>
  <r>
    <d v="2024-08-01T00:00:00"/>
    <x v="0"/>
    <x v="0"/>
    <x v="1"/>
    <x v="1"/>
    <s v="Compras no supermercado"/>
    <n v="550"/>
    <s v="Débito Automático"/>
    <s v="Pago"/>
  </r>
  <r>
    <d v="2024-08-03T00:00:00"/>
    <x v="0"/>
    <x v="0"/>
    <x v="1"/>
    <x v="2"/>
    <s v="Gasolina"/>
    <n v="300"/>
    <s v="Cartão de Crédito"/>
    <s v="Pago"/>
  </r>
  <r>
    <d v="2024-08-05T00:00:00"/>
    <x v="0"/>
    <x v="0"/>
    <x v="1"/>
    <x v="3"/>
    <s v="Cinema"/>
    <n v="120"/>
    <s v="Cartão de Crédito"/>
    <s v="Pago"/>
  </r>
  <r>
    <d v="2024-08-07T00:00:00"/>
    <x v="0"/>
    <x v="0"/>
    <x v="1"/>
    <x v="4"/>
    <s v="Consulta odontológica"/>
    <n v="250"/>
    <s v="Transferência"/>
    <s v="Pago"/>
  </r>
  <r>
    <d v="2024-08-10T00:00:00"/>
    <x v="0"/>
    <x v="0"/>
    <x v="1"/>
    <x v="5"/>
    <s v="Material escolar"/>
    <n v="400"/>
    <s v="Débito Automático"/>
    <s v="Pago"/>
  </r>
  <r>
    <d v="2024-08-12T00:00:00"/>
    <x v="0"/>
    <x v="0"/>
    <x v="1"/>
    <x v="6"/>
    <s v="Compra de roupas de inverno"/>
    <n v="600"/>
    <s v="Cartão de Crédito"/>
    <s v="Pago"/>
  </r>
  <r>
    <d v="2024-08-15T00:00:00"/>
    <x v="0"/>
    <x v="0"/>
    <x v="0"/>
    <x v="7"/>
    <s v="Dividendos de ações"/>
    <n v="800"/>
    <s v="Transferência"/>
    <s v="Recebido"/>
  </r>
  <r>
    <d v="2024-08-15T00:00:00"/>
    <x v="0"/>
    <x v="0"/>
    <x v="1"/>
    <x v="8"/>
    <s v="Limpeza do apartamento"/>
    <n v="150"/>
    <s v="Transferência"/>
    <s v="Pago"/>
  </r>
  <r>
    <d v="2024-08-18T00:00:00"/>
    <x v="0"/>
    <x v="0"/>
    <x v="1"/>
    <x v="9"/>
    <s v="Compra de novo celular"/>
    <n v="1200"/>
    <s v="Cartão de Crédito"/>
    <s v="Pago"/>
  </r>
  <r>
    <d v="2024-08-20T00:00:00"/>
    <x v="0"/>
    <x v="0"/>
    <x v="0"/>
    <x v="10"/>
    <s v="Pagamento por projeto freelancer"/>
    <n v="8000"/>
    <s v="Transferência"/>
    <s v="Recebido"/>
  </r>
  <r>
    <d v="2024-08-20T00:00:00"/>
    <x v="0"/>
    <x v="0"/>
    <x v="1"/>
    <x v="11"/>
    <s v="Reparos domésticos"/>
    <n v="450"/>
    <s v="Débito Automático"/>
    <s v="Pago"/>
  </r>
  <r>
    <d v="2024-08-22T00:00:00"/>
    <x v="0"/>
    <x v="0"/>
    <x v="1"/>
    <x v="12"/>
    <s v="Presente de aniversário"/>
    <n v="180"/>
    <s v="Transferência"/>
    <s v="Pago"/>
  </r>
  <r>
    <d v="2024-08-24T00:00:00"/>
    <x v="0"/>
    <x v="0"/>
    <x v="1"/>
    <x v="13"/>
    <s v="Corte de cabelo e barba"/>
    <n v="80"/>
    <s v="Débito Automático"/>
    <s v="Pago"/>
  </r>
  <r>
    <d v="2024-08-28T00:00:00"/>
    <x v="0"/>
    <x v="0"/>
    <x v="1"/>
    <x v="14"/>
    <s v="Ração e petiscos para o cachorro"/>
    <n v="200"/>
    <s v="Débito Automático"/>
    <s v="Pago"/>
  </r>
  <r>
    <d v="2024-08-30T00:00:00"/>
    <x v="0"/>
    <x v="0"/>
    <x v="1"/>
    <x v="15"/>
    <s v="Reserva de pousada"/>
    <n v="750"/>
    <s v="Transferência"/>
    <s v="Pago"/>
  </r>
  <r>
    <d v="2024-08-31T00:00:00"/>
    <x v="0"/>
    <x v="0"/>
    <x v="1"/>
    <x v="16"/>
    <s v="Jantar em restaurante francês"/>
    <n v="350"/>
    <s v="Cartão de Crédito"/>
    <s v="Pago"/>
  </r>
  <r>
    <d v="2024-09-01T00:00:00"/>
    <x v="1"/>
    <x v="0"/>
    <x v="0"/>
    <x v="0"/>
    <s v="Salário mensal"/>
    <n v="5000"/>
    <s v="Transferência"/>
    <s v="Recebido"/>
  </r>
  <r>
    <d v="2024-09-02T00:00:00"/>
    <x v="1"/>
    <x v="0"/>
    <x v="1"/>
    <x v="1"/>
    <s v="Compras no supermercado"/>
    <n v="450"/>
    <s v="Débito Automático"/>
    <s v="Pago"/>
  </r>
  <r>
    <d v="2024-09-05T00:00:00"/>
    <x v="1"/>
    <x v="0"/>
    <x v="1"/>
    <x v="2"/>
    <s v="Gasolina"/>
    <n v="300"/>
    <s v="Débito Automático"/>
    <s v="Pago"/>
  </r>
  <r>
    <d v="2024-09-08T00:00:00"/>
    <x v="1"/>
    <x v="0"/>
    <x v="1"/>
    <x v="3"/>
    <s v="Cinema e jantar"/>
    <n v="200"/>
    <s v="Transferência"/>
    <s v="Pago"/>
  </r>
  <r>
    <d v="2024-09-11T00:00:00"/>
    <x v="1"/>
    <x v="0"/>
    <x v="1"/>
    <x v="4"/>
    <s v="Plano de saúde"/>
    <n v="600"/>
    <s v="Débito Automático"/>
    <s v="Pago"/>
  </r>
  <r>
    <d v="2024-09-14T00:00:00"/>
    <x v="1"/>
    <x v="0"/>
    <x v="1"/>
    <x v="5"/>
    <s v="Material escolar"/>
    <n v="350"/>
    <s v="Transferência"/>
    <s v="Pago"/>
  </r>
  <r>
    <d v="2024-09-17T00:00:00"/>
    <x v="1"/>
    <x v="0"/>
    <x v="1"/>
    <x v="6"/>
    <s v="Compra de roupas"/>
    <n v="500"/>
    <s v="Cartão de Crédito"/>
    <s v="Pago"/>
  </r>
  <r>
    <d v="2024-09-20T00:00:00"/>
    <x v="1"/>
    <x v="0"/>
    <x v="0"/>
    <x v="10"/>
    <s v="Pagamento por projeto freelancer"/>
    <n v="8000"/>
    <s v="Transferência"/>
    <s v="Recebido"/>
  </r>
  <r>
    <d v="2024-09-20T00:00:00"/>
    <x v="1"/>
    <x v="0"/>
    <x v="1"/>
    <x v="8"/>
    <s v="Manutenção do veículo"/>
    <n v="800"/>
    <s v="Transferência"/>
    <s v="Pago"/>
  </r>
  <r>
    <d v="2024-09-23T00:00:00"/>
    <x v="1"/>
    <x v="0"/>
    <x v="1"/>
    <x v="9"/>
    <s v="Compra de novo smartphone"/>
    <n v="1500"/>
    <s v="Cartão de Crédito"/>
    <s v="Pago"/>
  </r>
  <r>
    <d v="2024-09-26T00:00:00"/>
    <x v="1"/>
    <x v="0"/>
    <x v="1"/>
    <x v="17"/>
    <s v="Conta de energia elétrica"/>
    <n v="250"/>
    <s v="Débito Automático"/>
    <s v="Pago"/>
  </r>
  <r>
    <d v="2024-09-29T00:00:00"/>
    <x v="1"/>
    <x v="0"/>
    <x v="1"/>
    <x v="12"/>
    <s v="Aniversário da mãe"/>
    <n v="400"/>
    <s v="Cartão de Crédito"/>
    <s v="Pago"/>
  </r>
  <r>
    <d v="2024-10-01T00:00:00"/>
    <x v="2"/>
    <x v="0"/>
    <x v="0"/>
    <x v="0"/>
    <s v="Salário mensal"/>
    <n v="5000"/>
    <s v="Transferência"/>
    <s v="Recebido"/>
  </r>
  <r>
    <d v="2024-10-01T00:00:00"/>
    <x v="2"/>
    <x v="0"/>
    <x v="1"/>
    <x v="1"/>
    <s v="Compras no supermercado"/>
    <n v="600"/>
    <s v="Débito Automático"/>
    <s v="Pago"/>
  </r>
  <r>
    <d v="2024-10-03T00:00:00"/>
    <x v="2"/>
    <x v="0"/>
    <x v="1"/>
    <x v="2"/>
    <s v="Recarga de cartão de transporte"/>
    <n v="200"/>
    <s v="Cartão de Crédito"/>
    <s v="Pago"/>
  </r>
  <r>
    <d v="2024-10-05T00:00:00"/>
    <x v="2"/>
    <x v="0"/>
    <x v="1"/>
    <x v="3"/>
    <s v="Ingressos para teatro"/>
    <n v="180"/>
    <s v="Transferência"/>
    <s v="Pago"/>
  </r>
  <r>
    <d v="2024-10-08T00:00:00"/>
    <x v="2"/>
    <x v="0"/>
    <x v="1"/>
    <x v="4"/>
    <s v="Remédios de farmácia"/>
    <n v="120"/>
    <s v="Débito Automático"/>
    <s v="Pago"/>
  </r>
  <r>
    <d v="2024-10-10T00:00:00"/>
    <x v="2"/>
    <x v="0"/>
    <x v="1"/>
    <x v="5"/>
    <s v="Cursos online"/>
    <n v="350"/>
    <s v="Cartão de Crédito"/>
    <s v="Pago"/>
  </r>
  <r>
    <d v="2024-10-13T00:00:00"/>
    <x v="2"/>
    <x v="0"/>
    <x v="1"/>
    <x v="6"/>
    <s v="Roupas de primavera"/>
    <n v="400"/>
    <s v="Transferência"/>
    <s v="Pago"/>
  </r>
  <r>
    <d v="2024-10-15T00:00:00"/>
    <x v="2"/>
    <x v="0"/>
    <x v="1"/>
    <x v="8"/>
    <s v="Manutenção da casa"/>
    <n v="450"/>
    <s v="Débito Automático"/>
    <s v="Pago"/>
  </r>
  <r>
    <d v="2024-10-18T00:00:00"/>
    <x v="2"/>
    <x v="0"/>
    <x v="0"/>
    <x v="18"/>
    <s v="Venda de equipamentos eletrônicos"/>
    <n v="1500"/>
    <s v="Transferência"/>
    <s v="Recebido"/>
  </r>
  <r>
    <d v="2024-10-18T00:00:00"/>
    <x v="2"/>
    <x v="0"/>
    <x v="1"/>
    <x v="9"/>
    <s v="Manutenção do computador"/>
    <n v="300"/>
    <s v="Cartão de Crédito"/>
    <s v="Pago"/>
  </r>
  <r>
    <d v="2024-10-20T00:00:00"/>
    <x v="2"/>
    <x v="0"/>
    <x v="1"/>
    <x v="11"/>
    <s v="Troca de móveis da cozinha"/>
    <n v="800"/>
    <s v="Transferência"/>
    <s v="Pago"/>
  </r>
  <r>
    <d v="2024-10-20T00:00:00"/>
    <x v="2"/>
    <x v="0"/>
    <x v="0"/>
    <x v="10"/>
    <s v="Pagamento por projeto freelancer"/>
    <n v="8000"/>
    <s v="Transferência"/>
    <s v="Recebido"/>
  </r>
  <r>
    <d v="2024-10-22T00:00:00"/>
    <x v="2"/>
    <x v="0"/>
    <x v="1"/>
    <x v="12"/>
    <s v="Presentes para casamento"/>
    <n v="250"/>
    <s v="Cartão de Crédito"/>
    <s v="Pago"/>
  </r>
  <r>
    <d v="2024-10-24T00:00:00"/>
    <x v="2"/>
    <x v="0"/>
    <x v="1"/>
    <x v="14"/>
    <s v="Veterinário para o pet"/>
    <n v="150"/>
    <s v="Débito Automático"/>
    <s v="Pago"/>
  </r>
  <r>
    <d v="2024-10-26T00:00:00"/>
    <x v="2"/>
    <x v="0"/>
    <x v="1"/>
    <x v="13"/>
    <s v="Salão de beleza"/>
    <n v="250"/>
    <s v="Transferência"/>
    <s v="Pendente"/>
  </r>
  <r>
    <d v="2024-10-30T00:00:00"/>
    <x v="2"/>
    <x v="0"/>
    <x v="1"/>
    <x v="16"/>
    <s v="Jantar em restaurante italiano"/>
    <n v="220"/>
    <s v="Transferência"/>
    <s v="Pendente"/>
  </r>
  <r>
    <d v="2024-10-31T00:00:00"/>
    <x v="2"/>
    <x v="0"/>
    <x v="1"/>
    <x v="15"/>
    <s v="Reserva de hotel para fim de semana"/>
    <n v="500"/>
    <s v="Cartão de Crédito"/>
    <s v="Pendente"/>
  </r>
  <r>
    <d v="2024-11-01T00:00:00"/>
    <x v="3"/>
    <x v="0"/>
    <x v="1"/>
    <x v="12"/>
    <s v="Salário mensal"/>
    <n v="154"/>
    <s v="Cartão de Crédito"/>
    <s v="Pago"/>
  </r>
  <r>
    <d v="2024-11-02T00:00:00"/>
    <x v="3"/>
    <x v="0"/>
    <x v="1"/>
    <x v="18"/>
    <s v="Remédios de farmácia"/>
    <n v="2501"/>
    <s v="Transferência"/>
    <s v="Pago"/>
  </r>
  <r>
    <d v="2024-11-03T00:00:00"/>
    <x v="3"/>
    <x v="0"/>
    <x v="0"/>
    <x v="18"/>
    <s v="Remédios de farmácia"/>
    <n v="3684"/>
    <s v="Cartão de Crédito"/>
    <s v="Recebido"/>
  </r>
  <r>
    <d v="2024-11-04T00:00:00"/>
    <x v="3"/>
    <x v="0"/>
    <x v="0"/>
    <x v="19"/>
    <s v="Compra de novo celular"/>
    <n v="1821"/>
    <s v="Transferência"/>
    <s v="Recebido"/>
  </r>
  <r>
    <d v="2024-11-05T00:00:00"/>
    <x v="3"/>
    <x v="0"/>
    <x v="0"/>
    <x v="10"/>
    <s v="Venda de equipamentos eletrônicos"/>
    <n v="3556"/>
    <s v="Cartão de Crédito"/>
    <s v="Recebido"/>
  </r>
  <r>
    <d v="2024-11-06T00:00:00"/>
    <x v="3"/>
    <x v="0"/>
    <x v="1"/>
    <x v="2"/>
    <s v="Compra de novo celular"/>
    <n v="3354"/>
    <s v="Débito Automático"/>
    <s v="Pago"/>
  </r>
  <r>
    <d v="2024-11-07T00:00:00"/>
    <x v="3"/>
    <x v="0"/>
    <x v="0"/>
    <x v="18"/>
    <s v="Presente de aniversário"/>
    <n v="2676"/>
    <s v="Cartão de Crédito"/>
    <s v="Recebido"/>
  </r>
  <r>
    <d v="2024-11-08T00:00:00"/>
    <x v="3"/>
    <x v="0"/>
    <x v="1"/>
    <x v="10"/>
    <s v="Dividendos de ações"/>
    <n v="1289"/>
    <s v="Transferência"/>
    <s v="Pago"/>
  </r>
  <r>
    <d v="2024-11-09T00:00:00"/>
    <x v="3"/>
    <x v="0"/>
    <x v="0"/>
    <x v="10"/>
    <s v="Jantar em restaurante francês"/>
    <n v="3616"/>
    <s v="Transferência"/>
    <s v="Recebido"/>
  </r>
  <r>
    <d v="2024-11-10T00:00:00"/>
    <x v="3"/>
    <x v="0"/>
    <x v="0"/>
    <x v="10"/>
    <s v="Corte de cabelo e barba"/>
    <n v="4705"/>
    <s v="Débito Automático"/>
    <s v="Recebido"/>
  </r>
  <r>
    <d v="2024-11-11T00:00:00"/>
    <x v="3"/>
    <x v="0"/>
    <x v="1"/>
    <x v="8"/>
    <s v="Pagamento por projeto freelancer"/>
    <n v="517"/>
    <s v="Cartão de Crédito"/>
    <s v="Pago"/>
  </r>
  <r>
    <d v="2024-11-12T00:00:00"/>
    <x v="3"/>
    <x v="0"/>
    <x v="1"/>
    <x v="12"/>
    <s v="Aniversário da mãe"/>
    <n v="4485"/>
    <s v="Débito Automático"/>
    <s v="Pago"/>
  </r>
  <r>
    <d v="2024-11-13T00:00:00"/>
    <x v="3"/>
    <x v="0"/>
    <x v="1"/>
    <x v="6"/>
    <s v="Compras no supermercado"/>
    <n v="3083"/>
    <s v="Transferência"/>
    <s v="Pago"/>
  </r>
  <r>
    <d v="2024-11-14T00:00:00"/>
    <x v="3"/>
    <x v="0"/>
    <x v="0"/>
    <x v="20"/>
    <s v="Veterinário para o pet"/>
    <n v="4037"/>
    <s v="Transferência"/>
    <s v="Recebido"/>
  </r>
  <r>
    <d v="2024-11-15T00:00:00"/>
    <x v="3"/>
    <x v="0"/>
    <x v="1"/>
    <x v="9"/>
    <s v="Manutenção do veículo"/>
    <n v="1609"/>
    <s v="Transferência"/>
    <s v="Pago"/>
  </r>
  <r>
    <d v="2024-11-16T00:00:00"/>
    <x v="3"/>
    <x v="0"/>
    <x v="0"/>
    <x v="20"/>
    <s v="Reserva de pousada"/>
    <n v="724"/>
    <s v="Transferência"/>
    <s v="Recebido"/>
  </r>
  <r>
    <d v="2024-11-17T00:00:00"/>
    <x v="3"/>
    <x v="0"/>
    <x v="1"/>
    <x v="18"/>
    <s v="Gasolina"/>
    <n v="1021"/>
    <s v="Débito Automático"/>
    <s v="Pago"/>
  </r>
  <r>
    <d v="2024-11-18T00:00:00"/>
    <x v="3"/>
    <x v="0"/>
    <x v="1"/>
    <x v="6"/>
    <s v="Salão de beleza"/>
    <n v="531"/>
    <s v="Cartão de Crédito"/>
    <s v="Pago"/>
  </r>
  <r>
    <d v="2024-11-19T00:00:00"/>
    <x v="3"/>
    <x v="0"/>
    <x v="1"/>
    <x v="6"/>
    <s v="Recarga de cartão de transporte"/>
    <n v="3426"/>
    <s v="Transferência"/>
    <s v="Pago"/>
  </r>
  <r>
    <d v="2024-11-20T00:00:00"/>
    <x v="3"/>
    <x v="0"/>
    <x v="0"/>
    <x v="10"/>
    <s v="Compra de novo celular"/>
    <n v="1715"/>
    <s v="Débito Automático"/>
    <s v="Recebido"/>
  </r>
  <r>
    <d v="2024-11-21T00:00:00"/>
    <x v="3"/>
    <x v="0"/>
    <x v="1"/>
    <x v="16"/>
    <s v="Troca de móveis da cozinha"/>
    <n v="1975"/>
    <s v="Transferência"/>
    <s v="Pago"/>
  </r>
  <r>
    <d v="2024-11-22T00:00:00"/>
    <x v="3"/>
    <x v="0"/>
    <x v="1"/>
    <x v="3"/>
    <s v="Presente de aniversário"/>
    <n v="4744"/>
    <s v="Débito Automático"/>
    <s v="Pago"/>
  </r>
  <r>
    <d v="2024-11-23T00:00:00"/>
    <x v="3"/>
    <x v="0"/>
    <x v="1"/>
    <x v="17"/>
    <s v="Manutenção do veículo"/>
    <n v="815"/>
    <s v="Transferência"/>
    <s v="Pago"/>
  </r>
  <r>
    <d v="2024-11-24T00:00:00"/>
    <x v="3"/>
    <x v="0"/>
    <x v="0"/>
    <x v="18"/>
    <s v="Compra de novo celular"/>
    <n v="2541"/>
    <s v="Débito Automático"/>
    <s v="Recebido"/>
  </r>
  <r>
    <d v="2024-11-25T00:00:00"/>
    <x v="3"/>
    <x v="0"/>
    <x v="1"/>
    <x v="14"/>
    <s v="Reserva de pousada"/>
    <n v="677"/>
    <s v="Transferência"/>
    <s v="Pago"/>
  </r>
  <r>
    <d v="2024-11-26T00:00:00"/>
    <x v="3"/>
    <x v="0"/>
    <x v="0"/>
    <x v="20"/>
    <s v="Presentes para casamento"/>
    <n v="3828"/>
    <s v="Transferência"/>
    <s v="Recebido"/>
  </r>
  <r>
    <d v="2024-11-27T00:00:00"/>
    <x v="3"/>
    <x v="0"/>
    <x v="0"/>
    <x v="18"/>
    <s v="Cursos online"/>
    <n v="1662"/>
    <s v="Cartão de Crédito"/>
    <s v="Recebido"/>
  </r>
  <r>
    <d v="2024-11-28T00:00:00"/>
    <x v="3"/>
    <x v="0"/>
    <x v="0"/>
    <x v="10"/>
    <s v="Remédios de farmácia"/>
    <n v="162"/>
    <s v="Débito Automático"/>
    <s v="Recebido"/>
  </r>
  <r>
    <d v="2024-11-29T00:00:00"/>
    <x v="3"/>
    <x v="0"/>
    <x v="1"/>
    <x v="1"/>
    <s v="Cinema"/>
    <n v="4591"/>
    <s v="Cartão de Crédito"/>
    <s v="Pago"/>
  </r>
  <r>
    <d v="2024-11-30T00:00:00"/>
    <x v="3"/>
    <x v="0"/>
    <x v="0"/>
    <x v="18"/>
    <s v="Compra de roupas"/>
    <n v="2687"/>
    <s v="Cartão de Crédito"/>
    <s v="Recebido"/>
  </r>
  <r>
    <d v="2024-12-01T00:00:00"/>
    <x v="4"/>
    <x v="0"/>
    <x v="1"/>
    <x v="16"/>
    <s v="Ração e petiscos para o cachorro"/>
    <n v="4152"/>
    <s v="Débito Automático"/>
    <s v="Pago"/>
  </r>
  <r>
    <d v="2024-12-02T00:00:00"/>
    <x v="4"/>
    <x v="0"/>
    <x v="1"/>
    <x v="1"/>
    <s v="Ração e petiscos para o cachorro"/>
    <n v="4372"/>
    <s v="Transferência"/>
    <s v="Pago"/>
  </r>
  <r>
    <d v="2024-12-03T00:00:00"/>
    <x v="4"/>
    <x v="0"/>
    <x v="0"/>
    <x v="18"/>
    <s v="Ração e petiscos para o cachorro"/>
    <n v="3187"/>
    <s v="Cartão de Crédito"/>
    <s v="Recebido"/>
  </r>
  <r>
    <d v="2024-12-04T00:00:00"/>
    <x v="4"/>
    <x v="0"/>
    <x v="1"/>
    <x v="14"/>
    <s v="Dividendos de ações"/>
    <n v="4287"/>
    <s v="Cartão de Crédito"/>
    <s v="Pago"/>
  </r>
  <r>
    <d v="2024-12-05T00:00:00"/>
    <x v="4"/>
    <x v="0"/>
    <x v="0"/>
    <x v="10"/>
    <s v="Recarga de cartão de transporte"/>
    <n v="1136"/>
    <s v="Transferência"/>
    <s v="Recebido"/>
  </r>
  <r>
    <d v="2024-12-06T00:00:00"/>
    <x v="4"/>
    <x v="0"/>
    <x v="1"/>
    <x v="14"/>
    <s v="Corte de cabelo e barba"/>
    <n v="2401"/>
    <s v="Transferência"/>
    <s v="Pago"/>
  </r>
  <r>
    <d v="2024-12-07T00:00:00"/>
    <x v="4"/>
    <x v="0"/>
    <x v="1"/>
    <x v="8"/>
    <s v="Aniversário da mãe"/>
    <n v="838"/>
    <s v="Cartão de Crédito"/>
    <s v="Pago"/>
  </r>
  <r>
    <d v="2024-12-08T00:00:00"/>
    <x v="4"/>
    <x v="0"/>
    <x v="0"/>
    <x v="18"/>
    <s v="Jantar em restaurante italiano"/>
    <n v="4554"/>
    <s v="Débito Automático"/>
    <s v="Recebido"/>
  </r>
  <r>
    <d v="2024-12-09T00:00:00"/>
    <x v="4"/>
    <x v="0"/>
    <x v="1"/>
    <x v="17"/>
    <s v="Plano de saúde"/>
    <n v="2250"/>
    <s v="Débito Automático"/>
    <s v="Pendente"/>
  </r>
  <r>
    <d v="2024-12-10T00:00:00"/>
    <x v="4"/>
    <x v="0"/>
    <x v="1"/>
    <x v="12"/>
    <s v="Presente de aniversário"/>
    <n v="4405"/>
    <s v="Débito Automático"/>
    <s v="Pago"/>
  </r>
  <r>
    <d v="2024-12-11T00:00:00"/>
    <x v="4"/>
    <x v="0"/>
    <x v="0"/>
    <x v="10"/>
    <s v="Consulta odontológica"/>
    <n v="863"/>
    <s v="Débito Automático"/>
    <s v="Recebido"/>
  </r>
  <r>
    <d v="2024-12-12T00:00:00"/>
    <x v="4"/>
    <x v="0"/>
    <x v="0"/>
    <x v="0"/>
    <s v="Compra de novo smartphone"/>
    <n v="523"/>
    <s v="Cartão de Crédito"/>
    <s v="Recebido"/>
  </r>
  <r>
    <d v="2024-12-13T00:00:00"/>
    <x v="4"/>
    <x v="0"/>
    <x v="0"/>
    <x v="10"/>
    <s v="Manutenção da casa"/>
    <n v="1019"/>
    <s v="Transferência"/>
    <s v="Recebido"/>
  </r>
  <r>
    <d v="2024-12-14T00:00:00"/>
    <x v="4"/>
    <x v="0"/>
    <x v="1"/>
    <x v="13"/>
    <s v="Plano de saúde"/>
    <n v="4666"/>
    <s v="Débito Automático"/>
    <s v="Pago"/>
  </r>
  <r>
    <d v="2024-12-15T00:00:00"/>
    <x v="4"/>
    <x v="0"/>
    <x v="0"/>
    <x v="18"/>
    <s v="Cursos online"/>
    <n v="2979"/>
    <s v="Débito Automático"/>
    <s v="Recebido"/>
  </r>
  <r>
    <d v="2024-12-16T00:00:00"/>
    <x v="4"/>
    <x v="0"/>
    <x v="1"/>
    <x v="10"/>
    <s v="Reserva de hotel para fim de semana"/>
    <n v="2753"/>
    <s v="Transferência"/>
    <s v="Pago"/>
  </r>
  <r>
    <d v="2024-12-17T00:00:00"/>
    <x v="4"/>
    <x v="0"/>
    <x v="1"/>
    <x v="12"/>
    <s v="Cursos online"/>
    <n v="2770"/>
    <s v="Cartão de Crédito"/>
    <s v="Pago"/>
  </r>
  <r>
    <d v="2024-12-18T00:00:00"/>
    <x v="4"/>
    <x v="0"/>
    <x v="1"/>
    <x v="5"/>
    <s v="Limpeza do apartamento"/>
    <n v="410"/>
    <s v="Transferência"/>
    <s v="Pendente"/>
  </r>
  <r>
    <d v="2024-12-19T00:00:00"/>
    <x v="4"/>
    <x v="0"/>
    <x v="1"/>
    <x v="4"/>
    <s v="Compras no supermercado"/>
    <n v="431"/>
    <s v="Cartão de Crédito"/>
    <s v="Pago"/>
  </r>
  <r>
    <d v="2024-12-20T00:00:00"/>
    <x v="4"/>
    <x v="0"/>
    <x v="1"/>
    <x v="6"/>
    <s v="Gasolina"/>
    <n v="1239"/>
    <s v="Débito Automático"/>
    <s v="Pago"/>
  </r>
  <r>
    <d v="2024-12-21T00:00:00"/>
    <x v="4"/>
    <x v="0"/>
    <x v="1"/>
    <x v="8"/>
    <s v="Recarga de cartão de transporte"/>
    <n v="602"/>
    <s v="Cartão de Crédito"/>
    <s v="Pago"/>
  </r>
  <r>
    <d v="2024-12-22T00:00:00"/>
    <x v="4"/>
    <x v="0"/>
    <x v="1"/>
    <x v="15"/>
    <s v="Recarga de cartão de transporte"/>
    <n v="1119"/>
    <s v="Transferência"/>
    <s v="Pago"/>
  </r>
  <r>
    <d v="2024-12-23T00:00:00"/>
    <x v="4"/>
    <x v="0"/>
    <x v="1"/>
    <x v="2"/>
    <s v="Gasolina"/>
    <n v="80"/>
    <s v="Débito Automático"/>
    <s v="Pago"/>
  </r>
  <r>
    <d v="2024-12-24T00:00:00"/>
    <x v="4"/>
    <x v="0"/>
    <x v="0"/>
    <x v="18"/>
    <s v="Manutenção da casa"/>
    <n v="2491"/>
    <s v="Débito Automático"/>
    <s v="Recebido"/>
  </r>
  <r>
    <d v="2024-12-25T00:00:00"/>
    <x v="4"/>
    <x v="0"/>
    <x v="0"/>
    <x v="18"/>
    <s v="Manutenção do computador"/>
    <n v="4914"/>
    <s v="Débito Automático"/>
    <s v="Recebido"/>
  </r>
  <r>
    <d v="2024-12-26T00:00:00"/>
    <x v="4"/>
    <x v="0"/>
    <x v="0"/>
    <x v="18"/>
    <s v="Pagamento por projeto freelancer"/>
    <n v="4341"/>
    <s v="Débito Automático"/>
    <s v="Recebido"/>
  </r>
  <r>
    <d v="2024-12-27T00:00:00"/>
    <x v="4"/>
    <x v="0"/>
    <x v="1"/>
    <x v="17"/>
    <s v="Dividendos de ações"/>
    <n v="2040"/>
    <s v="Cartão de Crédito"/>
    <s v="Pago"/>
  </r>
  <r>
    <d v="2024-12-28T00:00:00"/>
    <x v="4"/>
    <x v="0"/>
    <x v="1"/>
    <x v="14"/>
    <s v="Veterinário para o pet"/>
    <n v="4022"/>
    <s v="Débito Automático"/>
    <s v="Pago"/>
  </r>
  <r>
    <d v="2024-12-29T00:00:00"/>
    <x v="4"/>
    <x v="0"/>
    <x v="1"/>
    <x v="8"/>
    <s v="Reparos domésticos"/>
    <n v="603"/>
    <s v="Transferência"/>
    <s v="Pago"/>
  </r>
  <r>
    <d v="2024-12-30T00:00:00"/>
    <x v="4"/>
    <x v="0"/>
    <x v="0"/>
    <x v="18"/>
    <s v="Troca de móveis da cozinha"/>
    <n v="4981"/>
    <s v="Cartão de Crédito"/>
    <s v="Recebido"/>
  </r>
  <r>
    <d v="2024-12-31T00:00:00"/>
    <x v="4"/>
    <x v="0"/>
    <x v="0"/>
    <x v="20"/>
    <s v="Venda de equipamentos eletrônicos"/>
    <n v="680"/>
    <s v="Cartão de Crédito"/>
    <s v="Recebido"/>
  </r>
  <r>
    <d v="2025-01-01T00:00:00"/>
    <x v="5"/>
    <x v="1"/>
    <x v="0"/>
    <x v="20"/>
    <s v="Manutenção da casa"/>
    <n v="2738"/>
    <s v="Débito Automático"/>
    <s v="Recebido"/>
  </r>
  <r>
    <d v="2025-01-02T00:00:00"/>
    <x v="5"/>
    <x v="1"/>
    <x v="1"/>
    <x v="12"/>
    <s v="Ração e petiscos para o cachorro"/>
    <n v="3232"/>
    <s v="Cartão de Crédito"/>
    <s v="Pendente"/>
  </r>
  <r>
    <d v="2025-01-03T00:00:00"/>
    <x v="5"/>
    <x v="1"/>
    <x v="0"/>
    <x v="0"/>
    <s v="Jantar em restaurante francês"/>
    <n v="4152"/>
    <s v="Transferência"/>
    <s v="Recebido"/>
  </r>
  <r>
    <d v="2025-01-04T00:00:00"/>
    <x v="5"/>
    <x v="1"/>
    <x v="0"/>
    <x v="19"/>
    <s v="Compra de novo celular"/>
    <n v="173"/>
    <s v="Cartão de Crédito"/>
    <s v="Recebido"/>
  </r>
  <r>
    <d v="2025-01-05T00:00:00"/>
    <x v="5"/>
    <x v="1"/>
    <x v="0"/>
    <x v="18"/>
    <s v="Material escolar"/>
    <n v="3912"/>
    <s v="Cartão de Crédito"/>
    <s v="Recebido"/>
  </r>
  <r>
    <d v="2025-01-06T00:00:00"/>
    <x v="5"/>
    <x v="1"/>
    <x v="0"/>
    <x v="0"/>
    <s v="Manutenção do computador"/>
    <n v="2013"/>
    <s v="Transferência"/>
    <s v="Recebido"/>
  </r>
  <r>
    <d v="2025-01-07T00:00:00"/>
    <x v="5"/>
    <x v="1"/>
    <x v="1"/>
    <x v="11"/>
    <s v="Salário mensal"/>
    <n v="2174"/>
    <s v="Débito Automático"/>
    <s v="Pendente"/>
  </r>
  <r>
    <d v="2025-01-08T00:00:00"/>
    <x v="5"/>
    <x v="1"/>
    <x v="0"/>
    <x v="18"/>
    <s v="Manutenção da casa"/>
    <n v="2435"/>
    <s v="Transferência"/>
    <s v="Recebido"/>
  </r>
  <r>
    <d v="2025-01-09T00:00:00"/>
    <x v="5"/>
    <x v="1"/>
    <x v="1"/>
    <x v="1"/>
    <s v="Conta de energia elétrica"/>
    <n v="4620"/>
    <s v="Cartão de Crédito"/>
    <s v="Pendente"/>
  </r>
  <r>
    <d v="2025-01-10T00:00:00"/>
    <x v="5"/>
    <x v="1"/>
    <x v="1"/>
    <x v="8"/>
    <s v="Troca de móveis da cozinha"/>
    <n v="4074"/>
    <s v="Débito Automático"/>
    <s v="Pendente"/>
  </r>
  <r>
    <d v="2025-01-11T00:00:00"/>
    <x v="5"/>
    <x v="1"/>
    <x v="0"/>
    <x v="0"/>
    <s v="Salário mensal"/>
    <n v="3844"/>
    <s v="Débito Automático"/>
    <s v="Recebido"/>
  </r>
  <r>
    <d v="2025-01-12T00:00:00"/>
    <x v="5"/>
    <x v="1"/>
    <x v="0"/>
    <x v="19"/>
    <s v="Pagamento por projeto freelancer"/>
    <n v="1683"/>
    <s v="Cartão de Crédito"/>
    <s v="Recebido"/>
  </r>
  <r>
    <d v="2025-01-13T00:00:00"/>
    <x v="5"/>
    <x v="1"/>
    <x v="1"/>
    <x v="11"/>
    <s v="Gasolina"/>
    <n v="1739"/>
    <s v="Débito Automático"/>
    <s v="Pendente"/>
  </r>
  <r>
    <d v="2025-01-14T00:00:00"/>
    <x v="5"/>
    <x v="1"/>
    <x v="1"/>
    <x v="3"/>
    <s v="Compra de roupas de inverno"/>
    <n v="518"/>
    <s v="Transferência"/>
    <s v="Pago"/>
  </r>
  <r>
    <d v="2025-01-15T00:00:00"/>
    <x v="5"/>
    <x v="1"/>
    <x v="0"/>
    <x v="20"/>
    <s v="Recarga de cartão de transporte"/>
    <n v="2972"/>
    <s v="Cartão de Crédito"/>
    <s v="Recebido"/>
  </r>
  <r>
    <d v="2025-01-16T00:00:00"/>
    <x v="5"/>
    <x v="1"/>
    <x v="1"/>
    <x v="0"/>
    <s v="Compra de novo smartphone"/>
    <n v="4909"/>
    <s v="Cartão de Crédito"/>
    <s v="Pago"/>
  </r>
  <r>
    <d v="2025-01-17T00:00:00"/>
    <x v="5"/>
    <x v="1"/>
    <x v="0"/>
    <x v="10"/>
    <s v="Cinema e jantar"/>
    <n v="3079"/>
    <s v="Cartão de Crédito"/>
    <s v="Recebido"/>
  </r>
  <r>
    <d v="2025-01-18T00:00:00"/>
    <x v="5"/>
    <x v="1"/>
    <x v="0"/>
    <x v="18"/>
    <s v="Ingressos para teatro"/>
    <n v="3007"/>
    <s v="Débito Automático"/>
    <s v="Recebido"/>
  </r>
  <r>
    <d v="2025-01-19T00:00:00"/>
    <x v="5"/>
    <x v="1"/>
    <x v="0"/>
    <x v="7"/>
    <s v="Roupas de primavera"/>
    <n v="2477"/>
    <s v="Cartão de Crédito"/>
    <s v="Recebido"/>
  </r>
  <r>
    <d v="2025-01-20T00:00:00"/>
    <x v="5"/>
    <x v="1"/>
    <x v="0"/>
    <x v="21"/>
    <s v="Plano de saúde"/>
    <n v="91"/>
    <s v="Débito Automático"/>
    <s v="Recebido"/>
  </r>
  <r>
    <d v="2025-01-21T00:00:00"/>
    <x v="5"/>
    <x v="1"/>
    <x v="1"/>
    <x v="10"/>
    <s v="Roupas de primavera"/>
    <n v="63"/>
    <s v="Transferência"/>
    <s v="Pago"/>
  </r>
  <r>
    <d v="2025-01-22T00:00:00"/>
    <x v="5"/>
    <x v="1"/>
    <x v="1"/>
    <x v="2"/>
    <s v="Aniversário da mãe"/>
    <n v="1701"/>
    <s v="Transferência"/>
    <s v="Pendente"/>
  </r>
  <r>
    <d v="2025-01-23T00:00:00"/>
    <x v="5"/>
    <x v="1"/>
    <x v="1"/>
    <x v="3"/>
    <s v="Conta de energia elétrica"/>
    <n v="2826"/>
    <s v="Transferência"/>
    <s v="Pago"/>
  </r>
  <r>
    <d v="2025-01-24T00:00:00"/>
    <x v="5"/>
    <x v="1"/>
    <x v="0"/>
    <x v="20"/>
    <s v="Gasolina"/>
    <n v="2809"/>
    <s v="Cartão de Crédito"/>
    <s v="Recebido"/>
  </r>
  <r>
    <d v="2025-01-25T00:00:00"/>
    <x v="5"/>
    <x v="1"/>
    <x v="0"/>
    <x v="19"/>
    <s v="Reparos domésticos"/>
    <n v="3137"/>
    <s v="Transferência"/>
    <s v="Recebido"/>
  </r>
  <r>
    <d v="2025-01-26T00:00:00"/>
    <x v="5"/>
    <x v="1"/>
    <x v="1"/>
    <x v="5"/>
    <s v="Presente de aniversário"/>
    <n v="2460"/>
    <s v="Débito Automático"/>
    <s v="Pendente"/>
  </r>
  <r>
    <d v="2025-01-27T00:00:00"/>
    <x v="5"/>
    <x v="1"/>
    <x v="0"/>
    <x v="18"/>
    <s v="Compra de novo celular"/>
    <n v="3860"/>
    <s v="Cartão de Crédito"/>
    <s v="Recebido"/>
  </r>
  <r>
    <d v="2025-01-28T00:00:00"/>
    <x v="5"/>
    <x v="1"/>
    <x v="1"/>
    <x v="11"/>
    <s v="Presentes para casamento"/>
    <n v="340"/>
    <s v="Cartão de Crédito"/>
    <s v="Pago"/>
  </r>
  <r>
    <d v="2025-01-29T00:00:00"/>
    <x v="5"/>
    <x v="1"/>
    <x v="1"/>
    <x v="7"/>
    <s v="Conta de energia elétrica"/>
    <n v="1963"/>
    <s v="Cartão de Crédito"/>
    <s v="Pendente"/>
  </r>
  <r>
    <d v="2025-01-30T00:00:00"/>
    <x v="5"/>
    <x v="1"/>
    <x v="1"/>
    <x v="18"/>
    <s v="Troca de móveis da cozinha"/>
    <n v="2192"/>
    <s v="Débito Automático"/>
    <s v="Pago"/>
  </r>
  <r>
    <d v="2025-01-31T00:00:00"/>
    <x v="5"/>
    <x v="1"/>
    <x v="1"/>
    <x v="7"/>
    <s v="Aniversário da mãe"/>
    <n v="3740"/>
    <s v="Cartão de Crédito"/>
    <s v="Pago"/>
  </r>
  <r>
    <d v="2025-02-01T00:00:00"/>
    <x v="6"/>
    <x v="1"/>
    <x v="0"/>
    <x v="18"/>
    <s v="Jantar em restaurante italiano"/>
    <n v="1370"/>
    <s v="Cartão de Crédito"/>
    <s v="Recebido"/>
  </r>
  <r>
    <d v="2025-02-02T00:00:00"/>
    <x v="6"/>
    <x v="1"/>
    <x v="0"/>
    <x v="10"/>
    <s v="Jantar em restaurante italiano"/>
    <n v="89"/>
    <s v="Transferência"/>
    <s v="Recebido"/>
  </r>
  <r>
    <d v="2025-02-03T00:00:00"/>
    <x v="6"/>
    <x v="1"/>
    <x v="0"/>
    <x v="10"/>
    <s v="Venda de equipamentos eletrônicos"/>
    <n v="3997"/>
    <s v="Cartão de Crédito"/>
    <s v="Recebido"/>
  </r>
  <r>
    <d v="2025-02-04T00:00:00"/>
    <x v="6"/>
    <x v="1"/>
    <x v="1"/>
    <x v="7"/>
    <s v="Plano de saúde"/>
    <n v="970"/>
    <s v="Cartão de Crédito"/>
    <s v="Pendente"/>
  </r>
  <r>
    <d v="2025-02-05T00:00:00"/>
    <x v="6"/>
    <x v="1"/>
    <x v="1"/>
    <x v="11"/>
    <s v="Conta de energia elétrica"/>
    <n v="2658"/>
    <s v="Cartão de Crédito"/>
    <s v="Pago"/>
  </r>
  <r>
    <d v="2025-02-06T00:00:00"/>
    <x v="6"/>
    <x v="1"/>
    <x v="0"/>
    <x v="10"/>
    <s v="Presente de aniversário"/>
    <n v="863"/>
    <s v="Cartão de Crédito"/>
    <s v="Recebido"/>
  </r>
  <r>
    <d v="2025-02-07T00:00:00"/>
    <x v="6"/>
    <x v="1"/>
    <x v="0"/>
    <x v="0"/>
    <s v="Salário mensal"/>
    <n v="2546"/>
    <s v="Débito Automático"/>
    <s v="Recebido"/>
  </r>
  <r>
    <d v="2025-02-08T00:00:00"/>
    <x v="6"/>
    <x v="1"/>
    <x v="0"/>
    <x v="8"/>
    <s v="Consulta odontológica"/>
    <n v="1011"/>
    <s v="Transferência"/>
    <s v="Recebido"/>
  </r>
  <r>
    <d v="2025-02-09T00:00:00"/>
    <x v="6"/>
    <x v="1"/>
    <x v="1"/>
    <x v="6"/>
    <s v="Salário mensal"/>
    <n v="4588"/>
    <s v="Débito Automático"/>
    <s v="Pago"/>
  </r>
  <r>
    <d v="2025-02-10T00:00:00"/>
    <x v="6"/>
    <x v="1"/>
    <x v="1"/>
    <x v="9"/>
    <s v="Cinema"/>
    <n v="1032"/>
    <s v="Débito Automático"/>
    <s v="Pago"/>
  </r>
  <r>
    <d v="2025-02-11T00:00:00"/>
    <x v="6"/>
    <x v="1"/>
    <x v="0"/>
    <x v="10"/>
    <s v="Venda de equipamentos eletrônicos"/>
    <n v="2201"/>
    <s v="Cartão de Crédito"/>
    <s v="Recebido"/>
  </r>
  <r>
    <d v="2025-02-12T00:00:00"/>
    <x v="6"/>
    <x v="1"/>
    <x v="1"/>
    <x v="18"/>
    <s v="Jantar em restaurante italiano"/>
    <n v="4728"/>
    <s v="Débito Automático"/>
    <s v="Pago"/>
  </r>
  <r>
    <d v="2025-02-13T00:00:00"/>
    <x v="6"/>
    <x v="1"/>
    <x v="0"/>
    <x v="0"/>
    <s v="Venda de equipamentos eletrônicos"/>
    <n v="1379"/>
    <s v="Transferência"/>
    <s v="Recebido"/>
  </r>
  <r>
    <d v="2025-02-14T00:00:00"/>
    <x v="6"/>
    <x v="1"/>
    <x v="1"/>
    <x v="5"/>
    <s v="Venda de equipamentos eletrônicos"/>
    <n v="922"/>
    <s v="Cartão de Crédito"/>
    <s v="Pendente"/>
  </r>
  <r>
    <d v="2025-02-15T00:00:00"/>
    <x v="6"/>
    <x v="1"/>
    <x v="0"/>
    <x v="10"/>
    <s v="Compra de novo smartphone"/>
    <n v="256"/>
    <s v="Transferência"/>
    <s v="Recebido"/>
  </r>
  <r>
    <d v="2025-02-16T00:00:00"/>
    <x v="6"/>
    <x v="1"/>
    <x v="1"/>
    <x v="0"/>
    <s v="Consulta odontológica"/>
    <n v="3105"/>
    <s v="Transferência"/>
    <s v="Pago"/>
  </r>
  <r>
    <d v="2025-02-17T00:00:00"/>
    <x v="6"/>
    <x v="1"/>
    <x v="1"/>
    <x v="14"/>
    <s v="Troca de móveis da cozinha"/>
    <n v="3920"/>
    <s v="Transferência"/>
    <s v="Pendente"/>
  </r>
  <r>
    <d v="2025-02-18T00:00:00"/>
    <x v="6"/>
    <x v="1"/>
    <x v="1"/>
    <x v="16"/>
    <s v="Corte de cabelo e barba"/>
    <n v="1033"/>
    <s v="Débito Automático"/>
    <s v="Pago"/>
  </r>
  <r>
    <d v="2025-02-19T00:00:00"/>
    <x v="6"/>
    <x v="1"/>
    <x v="0"/>
    <x v="10"/>
    <s v="Cursos online"/>
    <n v="2923"/>
    <s v="Débito Automático"/>
    <s v="Recebido"/>
  </r>
  <r>
    <d v="2025-02-20T00:00:00"/>
    <x v="6"/>
    <x v="1"/>
    <x v="1"/>
    <x v="4"/>
    <s v="Cursos online"/>
    <n v="1050"/>
    <s v="Transferência"/>
    <s v="Pago"/>
  </r>
  <r>
    <d v="2025-02-21T00:00:00"/>
    <x v="6"/>
    <x v="1"/>
    <x v="1"/>
    <x v="3"/>
    <s v="Reserva de pousada"/>
    <n v="4792"/>
    <s v="Cartão de Crédito"/>
    <s v="Pago"/>
  </r>
  <r>
    <d v="2025-02-22T00:00:00"/>
    <x v="6"/>
    <x v="1"/>
    <x v="1"/>
    <x v="7"/>
    <s v="Remédios de farmácia"/>
    <n v="1611"/>
    <s v="Débito Automático"/>
    <s v="Pendente"/>
  </r>
  <r>
    <d v="2025-02-23T00:00:00"/>
    <x v="6"/>
    <x v="1"/>
    <x v="0"/>
    <x v="20"/>
    <s v="Jantar em restaurante francês"/>
    <n v="4597"/>
    <s v="Cartão de Crédito"/>
    <s v="Recebido"/>
  </r>
  <r>
    <d v="2025-02-24T00:00:00"/>
    <x v="6"/>
    <x v="1"/>
    <x v="1"/>
    <x v="1"/>
    <s v="Aniversário da mãe"/>
    <n v="2343"/>
    <s v="Débito Automático"/>
    <s v="Pago"/>
  </r>
  <r>
    <d v="2025-02-25T00:00:00"/>
    <x v="6"/>
    <x v="1"/>
    <x v="0"/>
    <x v="19"/>
    <s v="Plano de saúde"/>
    <n v="916"/>
    <s v="Débito Automático"/>
    <s v="Recebido"/>
  </r>
  <r>
    <d v="2025-02-26T00:00:00"/>
    <x v="6"/>
    <x v="1"/>
    <x v="0"/>
    <x v="10"/>
    <s v="Consulta odontológica"/>
    <n v="2634"/>
    <s v="Cartão de Crédito"/>
    <s v="Recebido"/>
  </r>
  <r>
    <d v="2025-02-27T00:00:00"/>
    <x v="6"/>
    <x v="1"/>
    <x v="1"/>
    <x v="4"/>
    <s v="Conta de energia elétrica"/>
    <n v="57"/>
    <s v="Cartão de Crédito"/>
    <s v="Pendente"/>
  </r>
  <r>
    <d v="2025-02-28T00:00:00"/>
    <x v="6"/>
    <x v="1"/>
    <x v="1"/>
    <x v="9"/>
    <s v="Corte de cabelo e barba"/>
    <n v="1050"/>
    <s v="Cartão de Crédito"/>
    <s v="Pendente"/>
  </r>
  <r>
    <d v="2025-03-01T00:00:00"/>
    <x v="7"/>
    <x v="1"/>
    <x v="1"/>
    <x v="2"/>
    <s v="Cursos online"/>
    <n v="4909"/>
    <s v="Transferência"/>
    <s v="Pago"/>
  </r>
  <r>
    <d v="2025-03-02T00:00:00"/>
    <x v="7"/>
    <x v="1"/>
    <x v="0"/>
    <x v="7"/>
    <s v="Jantar em restaurante francês"/>
    <n v="3125"/>
    <s v="Transferência"/>
    <s v="Recebido"/>
  </r>
  <r>
    <d v="2025-03-03T00:00:00"/>
    <x v="7"/>
    <x v="1"/>
    <x v="0"/>
    <x v="10"/>
    <s v="Manutenção do computador"/>
    <n v="3797"/>
    <s v="Débito Automático"/>
    <s v="Recebido"/>
  </r>
  <r>
    <d v="2025-03-04T00:00:00"/>
    <x v="7"/>
    <x v="1"/>
    <x v="0"/>
    <x v="18"/>
    <s v="Cinema e jantar"/>
    <n v="2423"/>
    <s v="Transferência"/>
    <s v="Recebido"/>
  </r>
  <r>
    <d v="2025-03-05T00:00:00"/>
    <x v="7"/>
    <x v="1"/>
    <x v="1"/>
    <x v="3"/>
    <s v="Presente de aniversário"/>
    <n v="4278"/>
    <s v="Débito Automático"/>
    <s v="Pendente"/>
  </r>
  <r>
    <d v="2025-03-06T00:00:00"/>
    <x v="7"/>
    <x v="1"/>
    <x v="1"/>
    <x v="1"/>
    <s v="Venda de equipamentos eletrônicos"/>
    <n v="3478"/>
    <s v="Débito Automático"/>
    <s v="Pago"/>
  </r>
  <r>
    <d v="2025-03-07T00:00:00"/>
    <x v="7"/>
    <x v="1"/>
    <x v="0"/>
    <x v="21"/>
    <s v="Presentes para casamento"/>
    <n v="4154"/>
    <s v="Transferência"/>
    <s v="Recebido"/>
  </r>
  <r>
    <d v="2025-03-08T00:00:00"/>
    <x v="7"/>
    <x v="1"/>
    <x v="1"/>
    <x v="3"/>
    <s v="Ração e petiscos para o cachorro"/>
    <n v="4054"/>
    <s v="Cartão de Crédito"/>
    <s v="Pago"/>
  </r>
  <r>
    <d v="2025-03-09T00:00:00"/>
    <x v="7"/>
    <x v="1"/>
    <x v="1"/>
    <x v="10"/>
    <s v="Manutenção do computador"/>
    <n v="3772"/>
    <s v="Cartão de Crédito"/>
    <s v="Pendente"/>
  </r>
  <r>
    <d v="2025-03-10T00:00:00"/>
    <x v="7"/>
    <x v="1"/>
    <x v="1"/>
    <x v="6"/>
    <s v="Presentes para casamento"/>
    <n v="4543"/>
    <s v="Débito Automático"/>
    <s v="Pago"/>
  </r>
  <r>
    <d v="2025-03-11T00:00:00"/>
    <x v="7"/>
    <x v="1"/>
    <x v="0"/>
    <x v="19"/>
    <s v="Jantar em restaurante italiano"/>
    <n v="4711"/>
    <s v="Cartão de Crédito"/>
    <s v="Recebido"/>
  </r>
  <r>
    <d v="2025-03-12T00:00:00"/>
    <x v="7"/>
    <x v="1"/>
    <x v="1"/>
    <x v="5"/>
    <s v="Compras no supermercado"/>
    <n v="3817"/>
    <s v="Débito Automático"/>
    <s v="Pendente"/>
  </r>
  <r>
    <d v="2025-03-13T00:00:00"/>
    <x v="7"/>
    <x v="1"/>
    <x v="1"/>
    <x v="8"/>
    <s v="Salão de beleza"/>
    <n v="3187"/>
    <s v="Débito Automático"/>
    <s v="Pago"/>
  </r>
  <r>
    <d v="2025-03-14T00:00:00"/>
    <x v="7"/>
    <x v="1"/>
    <x v="0"/>
    <x v="20"/>
    <s v="Cursos online"/>
    <n v="2714"/>
    <s v="Débito Automático"/>
    <s v="Recebido"/>
  </r>
  <r>
    <d v="2025-03-15T00:00:00"/>
    <x v="7"/>
    <x v="1"/>
    <x v="1"/>
    <x v="7"/>
    <s v="Compras no supermercado"/>
    <n v="1449"/>
    <s v="Débito Automático"/>
    <s v="Pendente"/>
  </r>
  <r>
    <d v="2025-03-16T00:00:00"/>
    <x v="7"/>
    <x v="1"/>
    <x v="0"/>
    <x v="10"/>
    <s v="Salão de beleza"/>
    <n v="75"/>
    <s v="Débito Automático"/>
    <s v="Recebido"/>
  </r>
  <r>
    <d v="2025-03-17T00:00:00"/>
    <x v="7"/>
    <x v="1"/>
    <x v="1"/>
    <x v="13"/>
    <s v="Consulta odontológica"/>
    <n v="3957"/>
    <s v="Débito Automático"/>
    <s v="Pago"/>
  </r>
  <r>
    <d v="2025-03-18T00:00:00"/>
    <x v="7"/>
    <x v="1"/>
    <x v="0"/>
    <x v="19"/>
    <s v="Compras no supermercado"/>
    <n v="304"/>
    <s v="Débito Automático"/>
    <s v="Recebido"/>
  </r>
  <r>
    <d v="2025-03-19T00:00:00"/>
    <x v="7"/>
    <x v="1"/>
    <x v="1"/>
    <x v="11"/>
    <s v="Plano de saúde"/>
    <n v="4074"/>
    <s v="Débito Automático"/>
    <s v="Pago"/>
  </r>
  <r>
    <d v="2025-03-20T00:00:00"/>
    <x v="7"/>
    <x v="1"/>
    <x v="0"/>
    <x v="7"/>
    <s v="Compra de roupas"/>
    <n v="1175"/>
    <s v="Cartão de Crédito"/>
    <s v="Recebido"/>
  </r>
  <r>
    <d v="2025-03-21T00:00:00"/>
    <x v="7"/>
    <x v="1"/>
    <x v="0"/>
    <x v="19"/>
    <s v="Presente de aniversário"/>
    <n v="4720"/>
    <s v="Transferência"/>
    <s v="Recebido"/>
  </r>
  <r>
    <d v="2025-03-22T00:00:00"/>
    <x v="7"/>
    <x v="1"/>
    <x v="1"/>
    <x v="1"/>
    <s v="Dividendos de ações"/>
    <n v="1559"/>
    <s v="Débito Automático"/>
    <s v="Pago"/>
  </r>
  <r>
    <d v="2025-03-23T00:00:00"/>
    <x v="7"/>
    <x v="1"/>
    <x v="1"/>
    <x v="12"/>
    <s v="Reserva de hotel para fim de semana"/>
    <n v="158"/>
    <s v="Transferência"/>
    <s v="Pago"/>
  </r>
  <r>
    <d v="2025-03-24T00:00:00"/>
    <x v="7"/>
    <x v="1"/>
    <x v="1"/>
    <x v="17"/>
    <s v="Compra de roupas"/>
    <n v="2734"/>
    <s v="Transferência"/>
    <s v="Pendente"/>
  </r>
  <r>
    <d v="2025-03-25T00:00:00"/>
    <x v="7"/>
    <x v="1"/>
    <x v="0"/>
    <x v="18"/>
    <s v="Compra de roupas de inverno"/>
    <n v="3996"/>
    <s v="Cartão de Crédito"/>
    <s v="Recebido"/>
  </r>
  <r>
    <d v="2025-03-26T00:00:00"/>
    <x v="7"/>
    <x v="1"/>
    <x v="0"/>
    <x v="20"/>
    <s v="Material escolar"/>
    <n v="4057"/>
    <s v="Cartão de Crédito"/>
    <s v="Recebido"/>
  </r>
  <r>
    <d v="2025-03-27T00:00:00"/>
    <x v="7"/>
    <x v="1"/>
    <x v="0"/>
    <x v="0"/>
    <s v="Venda de equipamentos eletrônicos"/>
    <n v="4382"/>
    <s v="Débito Automático"/>
    <s v="Recebido"/>
  </r>
  <r>
    <d v="2025-03-28T00:00:00"/>
    <x v="7"/>
    <x v="1"/>
    <x v="1"/>
    <x v="5"/>
    <s v="Manutenção do veículo"/>
    <n v="268"/>
    <s v="Cartão de Crédito"/>
    <s v="Pago"/>
  </r>
  <r>
    <d v="2025-03-29T00:00:00"/>
    <x v="7"/>
    <x v="1"/>
    <x v="1"/>
    <x v="17"/>
    <s v="Reserva de pousada"/>
    <n v="2406"/>
    <s v="Cartão de Crédito"/>
    <s v="Pendente"/>
  </r>
  <r>
    <d v="2025-03-30T00:00:00"/>
    <x v="7"/>
    <x v="1"/>
    <x v="1"/>
    <x v="7"/>
    <s v="Jantar em restaurante francês"/>
    <n v="3574"/>
    <s v="Débito Automático"/>
    <s v="Pago"/>
  </r>
  <r>
    <d v="2025-03-31T00:00:00"/>
    <x v="7"/>
    <x v="1"/>
    <x v="1"/>
    <x v="3"/>
    <s v="Reserva de hotel para fim de semana"/>
    <n v="3677"/>
    <s v="Cartão de Crédito"/>
    <s v="Pago"/>
  </r>
  <r>
    <d v="2025-04-01T00:00:00"/>
    <x v="8"/>
    <x v="1"/>
    <x v="0"/>
    <x v="18"/>
    <s v="Compra de roupas"/>
    <n v="1994"/>
    <s v="Transferência"/>
    <s v="Recebido"/>
  </r>
  <r>
    <d v="2025-04-02T00:00:00"/>
    <x v="8"/>
    <x v="1"/>
    <x v="1"/>
    <x v="2"/>
    <s v="Presentes para casamento"/>
    <n v="3410"/>
    <s v="Cartão de Crédito"/>
    <s v="Pendente"/>
  </r>
  <r>
    <d v="2025-04-03T00:00:00"/>
    <x v="8"/>
    <x v="1"/>
    <x v="1"/>
    <x v="3"/>
    <s v="Jantar em restaurante italiano"/>
    <n v="4019"/>
    <s v="Cartão de Crédito"/>
    <s v="Pendente"/>
  </r>
  <r>
    <d v="2025-04-04T00:00:00"/>
    <x v="8"/>
    <x v="1"/>
    <x v="0"/>
    <x v="19"/>
    <s v="Limpeza do apartamento"/>
    <n v="3441"/>
    <s v="Transferência"/>
    <s v="Recebido"/>
  </r>
  <r>
    <d v="2025-04-05T00:00:00"/>
    <x v="8"/>
    <x v="1"/>
    <x v="0"/>
    <x v="10"/>
    <s v="Presentes para casamento"/>
    <n v="3553"/>
    <s v="Transferência"/>
    <s v="Recebido"/>
  </r>
  <r>
    <d v="2025-04-06T00:00:00"/>
    <x v="8"/>
    <x v="1"/>
    <x v="0"/>
    <x v="0"/>
    <s v="Consulta odontológica"/>
    <n v="3963"/>
    <s v="Transferência"/>
    <s v="Recebido"/>
  </r>
  <r>
    <d v="2025-04-07T00:00:00"/>
    <x v="8"/>
    <x v="1"/>
    <x v="0"/>
    <x v="7"/>
    <s v="Reparos domésticos"/>
    <n v="4791"/>
    <s v="Cartão de Crédito"/>
    <s v="Recebido"/>
  </r>
  <r>
    <d v="2025-04-08T00:00:00"/>
    <x v="8"/>
    <x v="1"/>
    <x v="1"/>
    <x v="3"/>
    <s v="Ingressos para teatro"/>
    <n v="1057"/>
    <s v="Transferência"/>
    <s v="Pago"/>
  </r>
  <r>
    <d v="2025-04-09T00:00:00"/>
    <x v="8"/>
    <x v="1"/>
    <x v="0"/>
    <x v="10"/>
    <s v="Roupas de primavera"/>
    <n v="2193"/>
    <s v="Cartão de Crédito"/>
    <s v="Recebido"/>
  </r>
  <r>
    <d v="2025-04-10T00:00:00"/>
    <x v="8"/>
    <x v="1"/>
    <x v="0"/>
    <x v="7"/>
    <s v="Salão de beleza"/>
    <n v="2974"/>
    <s v="Cartão de Crédito"/>
    <s v="Recebido"/>
  </r>
  <r>
    <d v="2025-04-11T00:00:00"/>
    <x v="8"/>
    <x v="1"/>
    <x v="0"/>
    <x v="19"/>
    <s v="Reserva de hotel para fim de semana"/>
    <n v="4246"/>
    <s v="Débito Automático"/>
    <s v="Recebido"/>
  </r>
  <r>
    <d v="2025-04-12T00:00:00"/>
    <x v="8"/>
    <x v="1"/>
    <x v="1"/>
    <x v="9"/>
    <s v="Compra de roupas"/>
    <n v="2276"/>
    <s v="Cartão de Crédito"/>
    <s v="Pago"/>
  </r>
  <r>
    <d v="2025-04-13T00:00:00"/>
    <x v="8"/>
    <x v="1"/>
    <x v="1"/>
    <x v="8"/>
    <s v="Conta de energia elétrica"/>
    <n v="2922"/>
    <s v="Transferência"/>
    <s v="Pendente"/>
  </r>
  <r>
    <d v="2025-04-14T00:00:00"/>
    <x v="8"/>
    <x v="1"/>
    <x v="0"/>
    <x v="21"/>
    <s v="Limpeza do apartamento"/>
    <n v="2019"/>
    <s v="Cartão de Crédito"/>
    <s v="Recebido"/>
  </r>
  <r>
    <d v="2025-04-15T00:00:00"/>
    <x v="8"/>
    <x v="1"/>
    <x v="1"/>
    <x v="5"/>
    <s v="Presente de aniversário"/>
    <n v="4570"/>
    <s v="Cartão de Crédito"/>
    <s v="Pago"/>
  </r>
  <r>
    <d v="2025-04-16T00:00:00"/>
    <x v="8"/>
    <x v="1"/>
    <x v="0"/>
    <x v="10"/>
    <s v="Cinema e jantar"/>
    <n v="3920"/>
    <s v="Débito Automático"/>
    <s v="Recebido"/>
  </r>
  <r>
    <d v="2025-04-17T00:00:00"/>
    <x v="8"/>
    <x v="1"/>
    <x v="0"/>
    <x v="19"/>
    <s v="Compra de roupas de inverno"/>
    <n v="936"/>
    <s v="Débito Automático"/>
    <s v="Recebido"/>
  </r>
  <r>
    <d v="2025-04-18T00:00:00"/>
    <x v="8"/>
    <x v="1"/>
    <x v="0"/>
    <x v="0"/>
    <s v="Cursos online"/>
    <n v="4348"/>
    <s v="Débito Automático"/>
    <s v="Recebido"/>
  </r>
  <r>
    <d v="2025-04-19T00:00:00"/>
    <x v="8"/>
    <x v="1"/>
    <x v="1"/>
    <x v="15"/>
    <s v="Aniversário da mãe"/>
    <n v="1703"/>
    <s v="Transferência"/>
    <s v="Pago"/>
  </r>
  <r>
    <d v="2025-04-20T00:00:00"/>
    <x v="8"/>
    <x v="1"/>
    <x v="1"/>
    <x v="6"/>
    <s v="Cinema"/>
    <n v="2528"/>
    <s v="Transferência"/>
    <s v="Pago"/>
  </r>
  <r>
    <d v="2025-04-21T00:00:00"/>
    <x v="8"/>
    <x v="1"/>
    <x v="1"/>
    <x v="5"/>
    <s v="Pagamento por projeto freelancer"/>
    <n v="3040"/>
    <s v="Transferência"/>
    <s v="Pendente"/>
  </r>
  <r>
    <d v="2025-04-22T00:00:00"/>
    <x v="8"/>
    <x v="1"/>
    <x v="0"/>
    <x v="0"/>
    <s v="Compras no supermercado"/>
    <n v="3827"/>
    <s v="Transferência"/>
    <s v="Recebido"/>
  </r>
  <r>
    <d v="2025-04-23T00:00:00"/>
    <x v="8"/>
    <x v="1"/>
    <x v="1"/>
    <x v="18"/>
    <s v="Compra de novo celular"/>
    <n v="2945"/>
    <s v="Débito Automático"/>
    <s v="Pago"/>
  </r>
  <r>
    <d v="2025-04-24T00:00:00"/>
    <x v="8"/>
    <x v="1"/>
    <x v="1"/>
    <x v="2"/>
    <s v="Reserva de pousada"/>
    <n v="1217"/>
    <s v="Transferência"/>
    <s v="Pendente"/>
  </r>
  <r>
    <d v="2025-04-25T00:00:00"/>
    <x v="8"/>
    <x v="1"/>
    <x v="1"/>
    <x v="18"/>
    <s v="Presentes para casamento"/>
    <n v="3322"/>
    <s v="Transferência"/>
    <s v="Pago"/>
  </r>
  <r>
    <d v="2025-04-26T00:00:00"/>
    <x v="8"/>
    <x v="1"/>
    <x v="1"/>
    <x v="0"/>
    <s v="Dividendos de ações"/>
    <n v="111"/>
    <s v="Débito Automático"/>
    <s v="Pendente"/>
  </r>
  <r>
    <d v="2025-04-27T00:00:00"/>
    <x v="8"/>
    <x v="1"/>
    <x v="1"/>
    <x v="9"/>
    <s v="Manutenção da casa"/>
    <n v="53"/>
    <s v="Cartão de Crédito"/>
    <s v="Pago"/>
  </r>
  <r>
    <d v="2025-04-28T00:00:00"/>
    <x v="8"/>
    <x v="1"/>
    <x v="1"/>
    <x v="3"/>
    <s v="Presentes para casamento"/>
    <n v="1149"/>
    <s v="Cartão de Crédito"/>
    <s v="Pago"/>
  </r>
  <r>
    <d v="2025-04-29T00:00:00"/>
    <x v="8"/>
    <x v="1"/>
    <x v="1"/>
    <x v="18"/>
    <s v="Manutenção da casa"/>
    <n v="1254"/>
    <s v="Cartão de Crédito"/>
    <s v="Pago"/>
  </r>
  <r>
    <d v="2025-04-30T00:00:00"/>
    <x v="8"/>
    <x v="1"/>
    <x v="0"/>
    <x v="19"/>
    <s v="Cinema e jantar"/>
    <n v="2875"/>
    <s v="Cartão de Crédito"/>
    <s v="Recebido"/>
  </r>
  <r>
    <d v="2025-05-01T00:00:00"/>
    <x v="9"/>
    <x v="1"/>
    <x v="1"/>
    <x v="7"/>
    <s v="Material escolar"/>
    <n v="4589"/>
    <s v="Débito Automático"/>
    <s v="Pago"/>
  </r>
  <r>
    <d v="2025-05-02T00:00:00"/>
    <x v="9"/>
    <x v="1"/>
    <x v="0"/>
    <x v="20"/>
    <s v="Material escolar"/>
    <n v="4553"/>
    <s v="Cartão de Crédito"/>
    <s v="Recebido"/>
  </r>
  <r>
    <d v="2025-05-03T00:00:00"/>
    <x v="9"/>
    <x v="1"/>
    <x v="0"/>
    <x v="19"/>
    <s v="Remédios de farmácia"/>
    <n v="180"/>
    <s v="Transferência"/>
    <s v="Recebido"/>
  </r>
  <r>
    <d v="2025-05-04T00:00:00"/>
    <x v="9"/>
    <x v="1"/>
    <x v="1"/>
    <x v="10"/>
    <s v="Salão de beleza"/>
    <n v="862"/>
    <s v="Cartão de Crédito"/>
    <s v="Pendente"/>
  </r>
  <r>
    <d v="2025-05-05T00:00:00"/>
    <x v="9"/>
    <x v="1"/>
    <x v="0"/>
    <x v="18"/>
    <s v="Compra de roupas"/>
    <n v="367"/>
    <s v="Transferência"/>
    <s v="Recebido"/>
  </r>
  <r>
    <d v="2025-05-06T00:00:00"/>
    <x v="9"/>
    <x v="1"/>
    <x v="1"/>
    <x v="11"/>
    <s v="Recarga de cartão de transporte"/>
    <n v="171"/>
    <s v="Transferência"/>
    <s v="Pendente"/>
  </r>
  <r>
    <d v="2025-05-07T00:00:00"/>
    <x v="9"/>
    <x v="1"/>
    <x v="1"/>
    <x v="12"/>
    <s v="Compra de novo smartphone"/>
    <n v="673"/>
    <s v="Cartão de Crédito"/>
    <s v="Pago"/>
  </r>
  <r>
    <d v="2025-05-08T00:00:00"/>
    <x v="9"/>
    <x v="1"/>
    <x v="1"/>
    <x v="17"/>
    <s v="Conta de energia elétrica"/>
    <n v="2289"/>
    <s v="Transferência"/>
    <s v="Pendente"/>
  </r>
  <r>
    <d v="2025-05-09T00:00:00"/>
    <x v="9"/>
    <x v="1"/>
    <x v="0"/>
    <x v="20"/>
    <s v="Ração e petiscos para o cachorro"/>
    <n v="1644"/>
    <s v="Débito Automático"/>
    <s v="Recebido"/>
  </r>
  <r>
    <d v="2025-05-10T00:00:00"/>
    <x v="9"/>
    <x v="1"/>
    <x v="0"/>
    <x v="0"/>
    <s v="Cinema e jantar"/>
    <n v="2567"/>
    <s v="Cartão de Crédito"/>
    <s v="Recebido"/>
  </r>
  <r>
    <d v="2025-05-11T00:00:00"/>
    <x v="9"/>
    <x v="1"/>
    <x v="0"/>
    <x v="18"/>
    <s v="Reparos domésticos"/>
    <n v="1134"/>
    <s v="Débito Automático"/>
    <s v="Recebido"/>
  </r>
  <r>
    <d v="2025-05-12T00:00:00"/>
    <x v="9"/>
    <x v="1"/>
    <x v="0"/>
    <x v="19"/>
    <s v="Gasolina"/>
    <n v="3195"/>
    <s v="Cartão de Crédito"/>
    <s v="Recebido"/>
  </r>
  <r>
    <d v="2025-05-13T00:00:00"/>
    <x v="9"/>
    <x v="1"/>
    <x v="1"/>
    <x v="15"/>
    <s v="Limpeza do apartamento"/>
    <n v="238"/>
    <s v="Transferência"/>
    <s v="Pendente"/>
  </r>
  <r>
    <d v="2025-05-14T00:00:00"/>
    <x v="9"/>
    <x v="1"/>
    <x v="1"/>
    <x v="3"/>
    <s v="Dividendos de ações"/>
    <n v="2533"/>
    <s v="Débito Automático"/>
    <s v="Pendente"/>
  </r>
  <r>
    <d v="2025-05-15T00:00:00"/>
    <x v="9"/>
    <x v="1"/>
    <x v="1"/>
    <x v="1"/>
    <s v="Ingressos para teatro"/>
    <n v="1090"/>
    <s v="Cartão de Crédito"/>
    <s v="Pago"/>
  </r>
  <r>
    <d v="2025-05-16T00:00:00"/>
    <x v="9"/>
    <x v="1"/>
    <x v="1"/>
    <x v="15"/>
    <s v="Reserva de pousada"/>
    <n v="2060"/>
    <s v="Transferência"/>
    <s v="Pago"/>
  </r>
  <r>
    <d v="2025-05-17T00:00:00"/>
    <x v="9"/>
    <x v="1"/>
    <x v="0"/>
    <x v="19"/>
    <s v="Presentes para casamento"/>
    <n v="648"/>
    <s v="Cartão de Crédito"/>
    <s v="Recebido"/>
  </r>
  <r>
    <d v="2025-05-18T00:00:00"/>
    <x v="9"/>
    <x v="1"/>
    <x v="1"/>
    <x v="12"/>
    <s v="Venda de equipamentos eletrônicos"/>
    <n v="905"/>
    <s v="Cartão de Crédito"/>
    <s v="Pendente"/>
  </r>
  <r>
    <d v="2025-05-19T00:00:00"/>
    <x v="9"/>
    <x v="1"/>
    <x v="1"/>
    <x v="1"/>
    <s v="Presente de aniversário"/>
    <n v="1060"/>
    <s v="Cartão de Crédito"/>
    <s v="Pendente"/>
  </r>
  <r>
    <d v="2025-05-20T00:00:00"/>
    <x v="9"/>
    <x v="1"/>
    <x v="0"/>
    <x v="0"/>
    <s v="Jantar em restaurante francês"/>
    <n v="1103"/>
    <s v="Cartão de Crédito"/>
    <s v="Recebido"/>
  </r>
  <r>
    <d v="2025-05-21T00:00:00"/>
    <x v="9"/>
    <x v="1"/>
    <x v="0"/>
    <x v="19"/>
    <s v="Compra de novo celular"/>
    <n v="94"/>
    <s v="Cartão de Crédito"/>
    <s v="Recebido"/>
  </r>
  <r>
    <d v="2025-05-22T00:00:00"/>
    <x v="9"/>
    <x v="1"/>
    <x v="1"/>
    <x v="4"/>
    <s v="Limpeza do apartamento"/>
    <n v="2090"/>
    <s v="Débito Automático"/>
    <s v="Pendente"/>
  </r>
  <r>
    <d v="2025-05-23T00:00:00"/>
    <x v="9"/>
    <x v="1"/>
    <x v="1"/>
    <x v="7"/>
    <s v="Limpeza do apartamento"/>
    <n v="1366"/>
    <s v="Débito Automático"/>
    <s v="Pago"/>
  </r>
  <r>
    <d v="2025-05-24T00:00:00"/>
    <x v="9"/>
    <x v="1"/>
    <x v="1"/>
    <x v="15"/>
    <s v="Pagamento por projeto freelancer"/>
    <n v="661"/>
    <s v="Transferência"/>
    <s v="Pendente"/>
  </r>
  <r>
    <d v="2025-05-25T00:00:00"/>
    <x v="9"/>
    <x v="1"/>
    <x v="0"/>
    <x v="10"/>
    <s v="Manutenção do computador"/>
    <n v="4131"/>
    <s v="Transferência"/>
    <s v="Recebido"/>
  </r>
  <r>
    <d v="2025-05-26T00:00:00"/>
    <x v="9"/>
    <x v="1"/>
    <x v="1"/>
    <x v="11"/>
    <s v="Conta de energia elétrica"/>
    <n v="609"/>
    <s v="Transferência"/>
    <s v="Pendente"/>
  </r>
  <r>
    <d v="2025-05-27T00:00:00"/>
    <x v="9"/>
    <x v="1"/>
    <x v="1"/>
    <x v="13"/>
    <s v="Roupas de primavera"/>
    <n v="2659"/>
    <s v="Cartão de Crédito"/>
    <s v="Pago"/>
  </r>
  <r>
    <d v="2025-05-28T00:00:00"/>
    <x v="9"/>
    <x v="1"/>
    <x v="0"/>
    <x v="18"/>
    <s v="Jantar em restaurante italiano"/>
    <n v="1695"/>
    <s v="Cartão de Crédito"/>
    <s v="Recebido"/>
  </r>
  <r>
    <d v="2025-05-29T00:00:00"/>
    <x v="9"/>
    <x v="1"/>
    <x v="0"/>
    <x v="18"/>
    <s v="Jantar em restaurante italiano"/>
    <n v="92"/>
    <s v="Cartão de Crédito"/>
    <s v="Recebido"/>
  </r>
  <r>
    <d v="2025-05-30T00:00:00"/>
    <x v="9"/>
    <x v="1"/>
    <x v="0"/>
    <x v="10"/>
    <s v="Material escolar"/>
    <n v="3868"/>
    <s v="Débito Automático"/>
    <s v="Recebido"/>
  </r>
  <r>
    <d v="2025-05-31T00:00:00"/>
    <x v="9"/>
    <x v="1"/>
    <x v="1"/>
    <x v="16"/>
    <s v="Compra de roupas"/>
    <n v="683"/>
    <s v="Cartão de Crédito"/>
    <s v="Pendente"/>
  </r>
  <r>
    <d v="2025-06-01T00:00:00"/>
    <x v="10"/>
    <x v="1"/>
    <x v="0"/>
    <x v="18"/>
    <s v="Manutenção do veículo"/>
    <n v="1180"/>
    <s v="Transferência"/>
    <s v="Recebido"/>
  </r>
  <r>
    <d v="2025-06-02T00:00:00"/>
    <x v="10"/>
    <x v="1"/>
    <x v="1"/>
    <x v="6"/>
    <s v="Presente de aniversário"/>
    <n v="305"/>
    <s v="Débito Automático"/>
    <s v="Pago"/>
  </r>
  <r>
    <d v="2025-06-03T00:00:00"/>
    <x v="10"/>
    <x v="1"/>
    <x v="0"/>
    <x v="19"/>
    <s v="Roupas de primavera"/>
    <n v="3441"/>
    <s v="Débito Automático"/>
    <s v="Recebido"/>
  </r>
  <r>
    <d v="2025-06-04T00:00:00"/>
    <x v="10"/>
    <x v="1"/>
    <x v="1"/>
    <x v="5"/>
    <s v="Reserva de hotel para fim de semana"/>
    <n v="1930"/>
    <s v="Cartão de Crédito"/>
    <s v="Pago"/>
  </r>
  <r>
    <d v="2025-06-05T00:00:00"/>
    <x v="10"/>
    <x v="1"/>
    <x v="0"/>
    <x v="21"/>
    <s v="Salário mensal"/>
    <n v="2179"/>
    <s v="Débito Automático"/>
    <s v="Recebido"/>
  </r>
  <r>
    <d v="2025-06-06T00:00:00"/>
    <x v="10"/>
    <x v="1"/>
    <x v="1"/>
    <x v="16"/>
    <s v="Reserva de hotel para fim de semana"/>
    <n v="2463"/>
    <s v="Transferência"/>
    <s v="Pago"/>
  </r>
  <r>
    <d v="2025-06-07T00:00:00"/>
    <x v="10"/>
    <x v="1"/>
    <x v="0"/>
    <x v="18"/>
    <s v="Cursos online"/>
    <n v="234"/>
    <s v="Cartão de Crédito"/>
    <s v="Recebido"/>
  </r>
  <r>
    <d v="2025-06-08T00:00:00"/>
    <x v="10"/>
    <x v="1"/>
    <x v="0"/>
    <x v="21"/>
    <s v="Compras no supermercado"/>
    <n v="4593"/>
    <s v="Débito Automático"/>
    <s v="Recebido"/>
  </r>
  <r>
    <d v="2025-06-09T00:00:00"/>
    <x v="10"/>
    <x v="1"/>
    <x v="0"/>
    <x v="0"/>
    <s v="Recarga de cartão de transporte"/>
    <n v="2847"/>
    <s v="Cartão de Crédito"/>
    <s v="Recebido"/>
  </r>
  <r>
    <d v="2025-06-10T00:00:00"/>
    <x v="10"/>
    <x v="1"/>
    <x v="1"/>
    <x v="11"/>
    <s v="Consulta odontológica"/>
    <n v="1554"/>
    <s v="Transferência"/>
    <s v="Pago"/>
  </r>
  <r>
    <d v="2025-06-11T00:00:00"/>
    <x v="10"/>
    <x v="1"/>
    <x v="1"/>
    <x v="15"/>
    <s v="Compra de roupas de inverno"/>
    <n v="2428"/>
    <s v="Cartão de Crédito"/>
    <s v="Pago"/>
  </r>
  <r>
    <d v="2025-06-12T00:00:00"/>
    <x v="10"/>
    <x v="1"/>
    <x v="0"/>
    <x v="19"/>
    <s v="Manutenção do computador"/>
    <n v="331"/>
    <s v="Transferência"/>
    <s v="Recebido"/>
  </r>
  <r>
    <d v="2025-06-13T00:00:00"/>
    <x v="10"/>
    <x v="1"/>
    <x v="1"/>
    <x v="5"/>
    <s v="Presente de aniversário"/>
    <n v="2535"/>
    <s v="Transferência"/>
    <s v="Pago"/>
  </r>
  <r>
    <d v="2025-06-14T00:00:00"/>
    <x v="10"/>
    <x v="1"/>
    <x v="1"/>
    <x v="12"/>
    <s v="Limpeza do apartamento"/>
    <n v="893"/>
    <s v="Cartão de Crédito"/>
    <s v="Pendente"/>
  </r>
  <r>
    <d v="2025-06-15T00:00:00"/>
    <x v="10"/>
    <x v="1"/>
    <x v="1"/>
    <x v="16"/>
    <s v="Salão de beleza"/>
    <n v="4350"/>
    <s v="Cartão de Crédito"/>
    <s v="Pago"/>
  </r>
  <r>
    <d v="2025-06-16T00:00:00"/>
    <x v="10"/>
    <x v="1"/>
    <x v="0"/>
    <x v="18"/>
    <s v="Jantar em restaurante italiano"/>
    <n v="1991"/>
    <s v="Transferência"/>
    <s v="Recebido"/>
  </r>
  <r>
    <d v="2025-06-17T00:00:00"/>
    <x v="10"/>
    <x v="1"/>
    <x v="1"/>
    <x v="7"/>
    <s v="Compras no supermercado"/>
    <n v="4057"/>
    <s v="Transferência"/>
    <s v="Pago"/>
  </r>
  <r>
    <d v="2025-06-18T00:00:00"/>
    <x v="10"/>
    <x v="1"/>
    <x v="1"/>
    <x v="8"/>
    <s v="Jantar em restaurante francês"/>
    <n v="1730"/>
    <s v="Transferência"/>
    <s v="Pendente"/>
  </r>
  <r>
    <d v="2025-06-19T00:00:00"/>
    <x v="10"/>
    <x v="1"/>
    <x v="0"/>
    <x v="19"/>
    <s v="Compra de novo celular"/>
    <n v="4639"/>
    <s v="Débito Automático"/>
    <s v="Recebido"/>
  </r>
  <r>
    <d v="2025-06-20T00:00:00"/>
    <x v="10"/>
    <x v="1"/>
    <x v="1"/>
    <x v="11"/>
    <s v="Conta de energia elétrica"/>
    <n v="3123"/>
    <s v="Débito Automático"/>
    <s v="Pago"/>
  </r>
  <r>
    <d v="2025-06-21T00:00:00"/>
    <x v="10"/>
    <x v="1"/>
    <x v="1"/>
    <x v="3"/>
    <s v="Ração e petiscos para o cachorro"/>
    <n v="1614"/>
    <s v="Transferência"/>
    <s v="Pago"/>
  </r>
  <r>
    <d v="2025-06-22T00:00:00"/>
    <x v="10"/>
    <x v="1"/>
    <x v="0"/>
    <x v="18"/>
    <s v="Conta de energia elétrica"/>
    <n v="3386"/>
    <s v="Transferência"/>
    <s v="Recebido"/>
  </r>
  <r>
    <d v="2025-06-23T00:00:00"/>
    <x v="10"/>
    <x v="1"/>
    <x v="0"/>
    <x v="21"/>
    <s v="Cinema e jantar"/>
    <n v="2532"/>
    <s v="Cartão de Crédito"/>
    <s v="Recebido"/>
  </r>
  <r>
    <d v="2025-06-24T00:00:00"/>
    <x v="10"/>
    <x v="1"/>
    <x v="1"/>
    <x v="9"/>
    <s v="Gasolina"/>
    <n v="734"/>
    <s v="Transferência"/>
    <s v="Pago"/>
  </r>
  <r>
    <d v="2025-06-25T00:00:00"/>
    <x v="10"/>
    <x v="1"/>
    <x v="1"/>
    <x v="6"/>
    <s v="Remédios de farmácia"/>
    <n v="3275"/>
    <s v="Transferência"/>
    <s v="Pendente"/>
  </r>
  <r>
    <d v="2025-06-26T00:00:00"/>
    <x v="10"/>
    <x v="1"/>
    <x v="0"/>
    <x v="18"/>
    <s v="Aniversário da mãe"/>
    <n v="3386"/>
    <s v="Transferência"/>
    <s v="Recebido"/>
  </r>
  <r>
    <d v="2025-06-27T00:00:00"/>
    <x v="10"/>
    <x v="1"/>
    <x v="0"/>
    <x v="0"/>
    <s v="Conta de energia elétrica"/>
    <n v="3348"/>
    <s v="Cartão de Crédito"/>
    <s v="Recebido"/>
  </r>
  <r>
    <d v="2025-06-28T00:00:00"/>
    <x v="10"/>
    <x v="1"/>
    <x v="0"/>
    <x v="19"/>
    <s v="Remédios de farmácia"/>
    <n v="2042"/>
    <s v="Cartão de Crédito"/>
    <s v="Recebido"/>
  </r>
  <r>
    <d v="2025-06-29T00:00:00"/>
    <x v="10"/>
    <x v="1"/>
    <x v="1"/>
    <x v="16"/>
    <s v="Reparos domésticos"/>
    <n v="1379"/>
    <s v="Cartão de Crédito"/>
    <s v="Pendente"/>
  </r>
  <r>
    <d v="2025-06-30T00:00:00"/>
    <x v="10"/>
    <x v="1"/>
    <x v="0"/>
    <x v="18"/>
    <s v="Remédios de farmácia"/>
    <n v="2091"/>
    <s v="Cartão de Crédito"/>
    <s v="Recebido"/>
  </r>
  <r>
    <d v="2025-07-01T00:00:00"/>
    <x v="11"/>
    <x v="1"/>
    <x v="1"/>
    <x v="1"/>
    <s v="Aniversário da mãe"/>
    <n v="2912"/>
    <s v="Cartão de Crédito"/>
    <s v="Pago"/>
  </r>
  <r>
    <d v="2025-07-02T00:00:00"/>
    <x v="11"/>
    <x v="1"/>
    <x v="0"/>
    <x v="19"/>
    <s v="Cursos online"/>
    <n v="4309"/>
    <s v="Débito Automático"/>
    <s v="Recebido"/>
  </r>
  <r>
    <d v="2025-07-03T00:00:00"/>
    <x v="11"/>
    <x v="1"/>
    <x v="0"/>
    <x v="10"/>
    <s v="Troca de móveis da cozinha"/>
    <n v="3267"/>
    <s v="Débito Automático"/>
    <s v="Recebido"/>
  </r>
  <r>
    <d v="2025-07-04T00:00:00"/>
    <x v="11"/>
    <x v="1"/>
    <x v="1"/>
    <x v="0"/>
    <s v="Manutenção do computador"/>
    <n v="147"/>
    <s v="Cartão de Crédito"/>
    <s v="Pendente"/>
  </r>
  <r>
    <d v="2025-07-05T00:00:00"/>
    <x v="11"/>
    <x v="1"/>
    <x v="0"/>
    <x v="20"/>
    <s v="Gasolina"/>
    <n v="1537"/>
    <s v="Cartão de Crédito"/>
    <s v="Recebido"/>
  </r>
  <r>
    <d v="2025-07-06T00:00:00"/>
    <x v="11"/>
    <x v="1"/>
    <x v="1"/>
    <x v="3"/>
    <s v="Manutenção do veículo"/>
    <n v="2163"/>
    <s v="Débito Automático"/>
    <s v="Pago"/>
  </r>
  <r>
    <d v="2025-07-07T00:00:00"/>
    <x v="11"/>
    <x v="1"/>
    <x v="0"/>
    <x v="19"/>
    <s v="Salão de beleza"/>
    <n v="4181"/>
    <s v="Débito Automático"/>
    <s v="Recebido"/>
  </r>
  <r>
    <d v="2025-07-08T00:00:00"/>
    <x v="11"/>
    <x v="1"/>
    <x v="0"/>
    <x v="19"/>
    <s v="Roupas de primavera"/>
    <n v="2919"/>
    <s v="Transferência"/>
    <s v="Recebido"/>
  </r>
  <r>
    <d v="2025-07-09T00:00:00"/>
    <x v="11"/>
    <x v="1"/>
    <x v="0"/>
    <x v="7"/>
    <s v="Veterinário para o pet"/>
    <n v="4394"/>
    <s v="Débito Automático"/>
    <s v="Recebido"/>
  </r>
  <r>
    <d v="2025-07-10T00:00:00"/>
    <x v="11"/>
    <x v="1"/>
    <x v="1"/>
    <x v="12"/>
    <s v="Roupas de primavera"/>
    <n v="537"/>
    <s v="Débito Automático"/>
    <s v="Pago"/>
  </r>
  <r>
    <d v="2025-07-11T00:00:00"/>
    <x v="11"/>
    <x v="1"/>
    <x v="0"/>
    <x v="19"/>
    <s v="Salão de beleza"/>
    <n v="333"/>
    <s v="Transferência"/>
    <s v="Recebido"/>
  </r>
  <r>
    <d v="2025-07-12T00:00:00"/>
    <x v="11"/>
    <x v="1"/>
    <x v="0"/>
    <x v="20"/>
    <s v="Recarga de cartão de transporte"/>
    <n v="2581"/>
    <s v="Cartão de Crédito"/>
    <s v="Recebido"/>
  </r>
  <r>
    <d v="2025-07-13T00:00:00"/>
    <x v="11"/>
    <x v="1"/>
    <x v="0"/>
    <x v="0"/>
    <s v="Reparos domésticos"/>
    <n v="894"/>
    <s v="Cartão de Crédito"/>
    <s v="Recebido"/>
  </r>
  <r>
    <d v="2025-07-14T00:00:00"/>
    <x v="11"/>
    <x v="1"/>
    <x v="0"/>
    <x v="0"/>
    <s v="Consulta odontológica"/>
    <n v="4773"/>
    <s v="Cartão de Crédito"/>
    <s v="Recebido"/>
  </r>
  <r>
    <d v="2025-07-15T00:00:00"/>
    <x v="11"/>
    <x v="1"/>
    <x v="1"/>
    <x v="6"/>
    <s v="Compra de novo smartphone"/>
    <n v="2347"/>
    <s v="Transferência"/>
    <s v="Pago"/>
  </r>
  <r>
    <d v="2025-07-16T00:00:00"/>
    <x v="11"/>
    <x v="1"/>
    <x v="0"/>
    <x v="10"/>
    <s v="Compras no supermercado"/>
    <n v="4729"/>
    <s v="Cartão de Crédito"/>
    <s v="Recebido"/>
  </r>
  <r>
    <d v="2025-07-17T00:00:00"/>
    <x v="11"/>
    <x v="1"/>
    <x v="0"/>
    <x v="0"/>
    <s v="Conta de energia elétrica"/>
    <n v="2407"/>
    <s v="Cartão de Crédito"/>
    <s v="Recebido"/>
  </r>
  <r>
    <d v="2025-07-18T00:00:00"/>
    <x v="11"/>
    <x v="1"/>
    <x v="0"/>
    <x v="18"/>
    <s v="Veterinário para o pet"/>
    <n v="1495"/>
    <s v="Transferência"/>
    <s v="Recebido"/>
  </r>
  <r>
    <d v="2025-07-19T00:00:00"/>
    <x v="11"/>
    <x v="1"/>
    <x v="0"/>
    <x v="18"/>
    <s v="Reserva de pousada"/>
    <n v="98"/>
    <s v="Cartão de Crédito"/>
    <s v="Recebido"/>
  </r>
  <r>
    <d v="2025-07-20T00:00:00"/>
    <x v="11"/>
    <x v="1"/>
    <x v="1"/>
    <x v="1"/>
    <s v="Material escolar"/>
    <n v="3146"/>
    <s v="Débito Automático"/>
    <s v="Pendente"/>
  </r>
  <r>
    <d v="2025-07-21T00:00:00"/>
    <x v="11"/>
    <x v="1"/>
    <x v="1"/>
    <x v="6"/>
    <s v="Gasolina"/>
    <n v="4101"/>
    <s v="Débito Automático"/>
    <s v="Pago"/>
  </r>
  <r>
    <d v="2025-07-22T00:00:00"/>
    <x v="11"/>
    <x v="1"/>
    <x v="0"/>
    <x v="18"/>
    <s v="Compra de roupas"/>
    <n v="2243"/>
    <s v="Débito Automático"/>
    <s v="Recebido"/>
  </r>
  <r>
    <d v="2025-07-23T00:00:00"/>
    <x v="11"/>
    <x v="1"/>
    <x v="0"/>
    <x v="7"/>
    <s v="Manutenção do computador"/>
    <n v="190"/>
    <s v="Débito Automático"/>
    <s v="Recebido"/>
  </r>
  <r>
    <d v="2025-07-24T00:00:00"/>
    <x v="11"/>
    <x v="1"/>
    <x v="0"/>
    <x v="10"/>
    <s v="Material escolar"/>
    <n v="3510"/>
    <s v="Transferência"/>
    <s v="Recebido"/>
  </r>
  <r>
    <d v="2025-07-25T00:00:00"/>
    <x v="11"/>
    <x v="1"/>
    <x v="0"/>
    <x v="0"/>
    <s v="Compra de novo smartphone"/>
    <n v="2154"/>
    <s v="Transferência"/>
    <s v="Recebido"/>
  </r>
  <r>
    <d v="2025-07-26T00:00:00"/>
    <x v="11"/>
    <x v="1"/>
    <x v="1"/>
    <x v="10"/>
    <s v="Dividendos de ações"/>
    <n v="4600"/>
    <s v="Débito Automático"/>
    <s v="Pendente"/>
  </r>
  <r>
    <d v="2025-07-27T00:00:00"/>
    <x v="11"/>
    <x v="1"/>
    <x v="1"/>
    <x v="17"/>
    <s v="Reparos domésticos"/>
    <n v="4186"/>
    <s v="Transferência"/>
    <s v="Pago"/>
  </r>
  <r>
    <d v="2025-07-28T00:00:00"/>
    <x v="11"/>
    <x v="1"/>
    <x v="1"/>
    <x v="7"/>
    <s v="Conta de energia elétrica"/>
    <n v="238"/>
    <s v="Débito Automático"/>
    <s v="Pago"/>
  </r>
  <r>
    <d v="2025-07-29T00:00:00"/>
    <x v="11"/>
    <x v="1"/>
    <x v="0"/>
    <x v="19"/>
    <s v="Compra de novo smartphone"/>
    <n v="4017"/>
    <s v="Transferência"/>
    <s v="Recebido"/>
  </r>
  <r>
    <d v="2025-07-30T00:00:00"/>
    <x v="11"/>
    <x v="1"/>
    <x v="1"/>
    <x v="5"/>
    <s v="Material escolar"/>
    <n v="2272"/>
    <s v="Cartão de Crédito"/>
    <s v="Pago"/>
  </r>
  <r>
    <d v="2025-07-31T00:00:00"/>
    <x v="11"/>
    <x v="1"/>
    <x v="0"/>
    <x v="10"/>
    <s v="Limpeza do apartamento"/>
    <n v="3905"/>
    <s v="Transferência"/>
    <s v="Recebido"/>
  </r>
  <r>
    <d v="2025-08-01T00:00:00"/>
    <x v="0"/>
    <x v="1"/>
    <x v="1"/>
    <x v="0"/>
    <s v="Jantar em restaurante italiano"/>
    <n v="4398"/>
    <s v="Transferência"/>
    <s v="Pago"/>
  </r>
  <r>
    <d v="2025-08-02T00:00:00"/>
    <x v="0"/>
    <x v="1"/>
    <x v="0"/>
    <x v="20"/>
    <s v="Pagamento por projeto freelancer"/>
    <n v="383"/>
    <s v="Cartão de Crédito"/>
    <s v="Recebido"/>
  </r>
  <r>
    <d v="2025-08-03T00:00:00"/>
    <x v="0"/>
    <x v="1"/>
    <x v="1"/>
    <x v="12"/>
    <s v="Ingressos para teatro"/>
    <n v="1308"/>
    <s v="Cartão de Crédito"/>
    <s v="Pago"/>
  </r>
  <r>
    <d v="2025-08-04T00:00:00"/>
    <x v="0"/>
    <x v="1"/>
    <x v="1"/>
    <x v="3"/>
    <s v="Compra de roupas de inverno"/>
    <n v="1474"/>
    <s v="Débito Automático"/>
    <s v="Pendente"/>
  </r>
  <r>
    <d v="2025-08-05T00:00:00"/>
    <x v="0"/>
    <x v="1"/>
    <x v="0"/>
    <x v="10"/>
    <s v="Veterinário para o pet"/>
    <n v="2646"/>
    <s v="Transferência"/>
    <s v="Recebido"/>
  </r>
  <r>
    <d v="2025-08-06T00:00:00"/>
    <x v="0"/>
    <x v="1"/>
    <x v="1"/>
    <x v="8"/>
    <s v="Ração e petiscos para o cachorro"/>
    <n v="2127"/>
    <s v="Débito Automático"/>
    <s v="Pago"/>
  </r>
  <r>
    <d v="2025-08-07T00:00:00"/>
    <x v="0"/>
    <x v="1"/>
    <x v="0"/>
    <x v="7"/>
    <s v="Cursos online"/>
    <n v="4987"/>
    <s v="Cartão de Crédito"/>
    <s v="Recebido"/>
  </r>
  <r>
    <d v="2025-08-08T00:00:00"/>
    <x v="0"/>
    <x v="1"/>
    <x v="1"/>
    <x v="5"/>
    <s v="Gasolina"/>
    <n v="3914"/>
    <s v="Cartão de Crédito"/>
    <s v="Pendente"/>
  </r>
  <r>
    <d v="2025-08-09T00:00:00"/>
    <x v="0"/>
    <x v="1"/>
    <x v="1"/>
    <x v="8"/>
    <s v="Reparos domésticos"/>
    <n v="3812"/>
    <s v="Débito Automático"/>
    <s v="Pago"/>
  </r>
  <r>
    <d v="2025-08-10T00:00:00"/>
    <x v="0"/>
    <x v="1"/>
    <x v="1"/>
    <x v="14"/>
    <s v="Manutenção do veículo"/>
    <n v="720"/>
    <s v="Débito Automático"/>
    <s v="Pendente"/>
  </r>
  <r>
    <d v="2025-08-11T00:00:00"/>
    <x v="0"/>
    <x v="1"/>
    <x v="1"/>
    <x v="5"/>
    <s v="Reparos domésticos"/>
    <n v="509"/>
    <s v="Transferência"/>
    <s v="Pendente"/>
  </r>
  <r>
    <d v="2025-08-12T00:00:00"/>
    <x v="0"/>
    <x v="1"/>
    <x v="1"/>
    <x v="0"/>
    <s v="Reserva de hotel para fim de semana"/>
    <n v="4530"/>
    <s v="Débito Automático"/>
    <s v="Pago"/>
  </r>
  <r>
    <d v="2025-08-13T00:00:00"/>
    <x v="0"/>
    <x v="1"/>
    <x v="1"/>
    <x v="17"/>
    <s v="Material escolar"/>
    <n v="3624"/>
    <s v="Cartão de Crédito"/>
    <s v="Pendente"/>
  </r>
  <r>
    <d v="2025-08-14T00:00:00"/>
    <x v="0"/>
    <x v="1"/>
    <x v="1"/>
    <x v="1"/>
    <s v="Manutenção do computador"/>
    <n v="2596"/>
    <s v="Cartão de Crédito"/>
    <s v="Pago"/>
  </r>
  <r>
    <d v="2025-08-15T00:00:00"/>
    <x v="0"/>
    <x v="1"/>
    <x v="0"/>
    <x v="0"/>
    <s v="Compra de roupas de inverno"/>
    <n v="2100"/>
    <s v="Transferência"/>
    <s v="Recebido"/>
  </r>
  <r>
    <d v="2025-08-16T00:00:00"/>
    <x v="0"/>
    <x v="1"/>
    <x v="1"/>
    <x v="6"/>
    <s v="Cinema"/>
    <n v="1311"/>
    <s v="Cartão de Crédito"/>
    <s v="Pendente"/>
  </r>
  <r>
    <d v="2025-08-17T00:00:00"/>
    <x v="0"/>
    <x v="1"/>
    <x v="1"/>
    <x v="1"/>
    <s v="Compra de novo celular"/>
    <n v="2053"/>
    <s v="Débito Automático"/>
    <s v="Pago"/>
  </r>
  <r>
    <d v="2025-08-18T00:00:00"/>
    <x v="0"/>
    <x v="1"/>
    <x v="0"/>
    <x v="8"/>
    <s v="Cinema e jantar"/>
    <n v="1006"/>
    <s v="Débito Automático"/>
    <s v="Recebido"/>
  </r>
  <r>
    <d v="2025-08-19T00:00:00"/>
    <x v="0"/>
    <x v="1"/>
    <x v="0"/>
    <x v="10"/>
    <s v="Compra de novo smartphone"/>
    <n v="2749"/>
    <s v="Cartão de Crédito"/>
    <s v="Recebido"/>
  </r>
  <r>
    <d v="2025-08-20T00:00:00"/>
    <x v="0"/>
    <x v="1"/>
    <x v="1"/>
    <x v="7"/>
    <s v="Cinema e jantar"/>
    <n v="3735"/>
    <s v="Cartão de Crédito"/>
    <s v="Pendente"/>
  </r>
  <r>
    <d v="2025-08-21T00:00:00"/>
    <x v="0"/>
    <x v="1"/>
    <x v="0"/>
    <x v="18"/>
    <s v="Veterinário para o pet"/>
    <n v="1078"/>
    <s v="Transferência"/>
    <s v="Recebido"/>
  </r>
  <r>
    <d v="2025-08-22T00:00:00"/>
    <x v="0"/>
    <x v="1"/>
    <x v="1"/>
    <x v="5"/>
    <s v="Material escolar"/>
    <n v="2593"/>
    <s v="Débito Automático"/>
    <s v="Pendente"/>
  </r>
  <r>
    <d v="2025-08-23T00:00:00"/>
    <x v="0"/>
    <x v="1"/>
    <x v="0"/>
    <x v="7"/>
    <s v="Venda de equipamentos eletrônicos"/>
    <n v="2643"/>
    <s v="Cartão de Crédito"/>
    <s v="Recebido"/>
  </r>
  <r>
    <d v="2025-08-24T00:00:00"/>
    <x v="0"/>
    <x v="1"/>
    <x v="0"/>
    <x v="10"/>
    <s v="Salão de beleza"/>
    <n v="579"/>
    <s v="Cartão de Crédito"/>
    <s v="Recebido"/>
  </r>
  <r>
    <d v="2025-08-25T00:00:00"/>
    <x v="0"/>
    <x v="1"/>
    <x v="0"/>
    <x v="21"/>
    <s v="Pagamento por projeto freelancer"/>
    <n v="2590"/>
    <s v="Cartão de Crédito"/>
    <s v="Recebido"/>
  </r>
  <r>
    <d v="2025-08-26T00:00:00"/>
    <x v="0"/>
    <x v="1"/>
    <x v="0"/>
    <x v="8"/>
    <s v="Recarga de cartão de transporte"/>
    <n v="1462"/>
    <s v="Débito Automático"/>
    <s v="Recebido"/>
  </r>
  <r>
    <d v="2025-08-27T00:00:00"/>
    <x v="0"/>
    <x v="1"/>
    <x v="1"/>
    <x v="0"/>
    <s v="Compra de roupas"/>
    <n v="497"/>
    <s v="Débito Automático"/>
    <s v="Pago"/>
  </r>
  <r>
    <d v="2025-08-28T00:00:00"/>
    <x v="0"/>
    <x v="1"/>
    <x v="1"/>
    <x v="12"/>
    <s v="Remédios de farmácia"/>
    <n v="3018"/>
    <s v="Cartão de Crédito"/>
    <s v="Pendente"/>
  </r>
  <r>
    <d v="2025-08-29T00:00:00"/>
    <x v="0"/>
    <x v="1"/>
    <x v="0"/>
    <x v="0"/>
    <s v="Manutenção do computador"/>
    <n v="2725"/>
    <s v="Transferência"/>
    <s v="Recebido"/>
  </r>
  <r>
    <d v="2025-08-30T00:00:00"/>
    <x v="0"/>
    <x v="1"/>
    <x v="1"/>
    <x v="18"/>
    <s v="Jantar em restaurante francês"/>
    <n v="923"/>
    <s v="Cartão de Crédito"/>
    <s v="Pago"/>
  </r>
  <r>
    <d v="2025-08-31T00:00:00"/>
    <x v="0"/>
    <x v="1"/>
    <x v="1"/>
    <x v="17"/>
    <s v="Jantar em restaurante italiano"/>
    <n v="3808"/>
    <s v="Transferência"/>
    <s v="Pago"/>
  </r>
  <r>
    <d v="2025-09-01T00:00:00"/>
    <x v="1"/>
    <x v="1"/>
    <x v="0"/>
    <x v="10"/>
    <s v="Dividendos de ações"/>
    <n v="2601"/>
    <s v="Transferência"/>
    <s v="Recebido"/>
  </r>
  <r>
    <d v="2025-09-02T00:00:00"/>
    <x v="1"/>
    <x v="1"/>
    <x v="0"/>
    <x v="10"/>
    <s v="Venda de equipamentos eletrônicos"/>
    <n v="706"/>
    <s v="Cartão de Crédito"/>
    <s v="Recebido"/>
  </r>
  <r>
    <d v="2025-09-03T00:00:00"/>
    <x v="1"/>
    <x v="1"/>
    <x v="1"/>
    <x v="3"/>
    <s v="Manutenção do computador"/>
    <n v="3150"/>
    <s v="Transferência"/>
    <s v="Pago"/>
  </r>
  <r>
    <d v="2025-09-04T00:00:00"/>
    <x v="1"/>
    <x v="1"/>
    <x v="1"/>
    <x v="14"/>
    <s v="Corte de cabelo e barba"/>
    <n v="3666"/>
    <s v="Débito Automático"/>
    <s v="Pendente"/>
  </r>
  <r>
    <d v="2025-09-05T00:00:00"/>
    <x v="1"/>
    <x v="1"/>
    <x v="0"/>
    <x v="0"/>
    <s v="Venda de equipamentos eletrônicos"/>
    <n v="297"/>
    <s v="Transferência"/>
    <s v="Recebido"/>
  </r>
  <r>
    <d v="2025-09-06T00:00:00"/>
    <x v="1"/>
    <x v="1"/>
    <x v="0"/>
    <x v="7"/>
    <s v="Roupas de primavera"/>
    <n v="3031"/>
    <s v="Transferência"/>
    <s v="Recebido"/>
  </r>
  <r>
    <d v="2025-09-07T00:00:00"/>
    <x v="1"/>
    <x v="1"/>
    <x v="1"/>
    <x v="18"/>
    <s v="Conta de energia elétrica"/>
    <n v="1877"/>
    <s v="Cartão de Crédito"/>
    <s v="Pago"/>
  </r>
  <r>
    <d v="2025-09-08T00:00:00"/>
    <x v="1"/>
    <x v="1"/>
    <x v="0"/>
    <x v="19"/>
    <s v="Veterinário para o pet"/>
    <n v="3014"/>
    <s v="Débito Automático"/>
    <s v="Recebido"/>
  </r>
  <r>
    <d v="2025-09-09T00:00:00"/>
    <x v="1"/>
    <x v="1"/>
    <x v="1"/>
    <x v="8"/>
    <s v="Conta de energia elétrica"/>
    <n v="1759"/>
    <s v="Débito Automático"/>
    <s v="Pendente"/>
  </r>
  <r>
    <d v="2025-09-10T00:00:00"/>
    <x v="1"/>
    <x v="1"/>
    <x v="1"/>
    <x v="10"/>
    <s v="Gasolina"/>
    <n v="257"/>
    <s v="Débito Automático"/>
    <s v="Pendente"/>
  </r>
  <r>
    <d v="2025-09-11T00:00:00"/>
    <x v="1"/>
    <x v="1"/>
    <x v="0"/>
    <x v="8"/>
    <s v="Pagamento por projeto freelancer"/>
    <n v="1399"/>
    <s v="Cartão de Crédito"/>
    <s v="Recebido"/>
  </r>
  <r>
    <d v="2025-09-12T00:00:00"/>
    <x v="1"/>
    <x v="1"/>
    <x v="1"/>
    <x v="0"/>
    <s v="Conta de energia elétrica"/>
    <n v="1166"/>
    <s v="Transferência"/>
    <s v="Pago"/>
  </r>
  <r>
    <d v="2025-09-13T00:00:00"/>
    <x v="1"/>
    <x v="1"/>
    <x v="0"/>
    <x v="21"/>
    <s v="Veterinário para o pet"/>
    <n v="2638"/>
    <s v="Débito Automático"/>
    <s v="Recebido"/>
  </r>
  <r>
    <d v="2025-09-14T00:00:00"/>
    <x v="1"/>
    <x v="1"/>
    <x v="0"/>
    <x v="10"/>
    <s v="Pagamento por projeto freelancer"/>
    <n v="348"/>
    <s v="Débito Automático"/>
    <s v="Recebido"/>
  </r>
  <r>
    <d v="2025-09-15T00:00:00"/>
    <x v="1"/>
    <x v="1"/>
    <x v="1"/>
    <x v="5"/>
    <s v="Compra de novo celular"/>
    <n v="2735"/>
    <s v="Cartão de Crédito"/>
    <s v="Pendente"/>
  </r>
  <r>
    <d v="2025-09-16T00:00:00"/>
    <x v="1"/>
    <x v="1"/>
    <x v="0"/>
    <x v="10"/>
    <s v="Consulta odontológica"/>
    <n v="344"/>
    <s v="Cartão de Crédito"/>
    <s v="Recebido"/>
  </r>
  <r>
    <d v="2025-09-17T00:00:00"/>
    <x v="1"/>
    <x v="1"/>
    <x v="0"/>
    <x v="18"/>
    <s v="Reserva de hotel para fim de semana"/>
    <n v="4880"/>
    <s v="Cartão de Crédito"/>
    <s v="Recebido"/>
  </r>
  <r>
    <d v="2025-09-18T00:00:00"/>
    <x v="1"/>
    <x v="1"/>
    <x v="0"/>
    <x v="10"/>
    <s v="Compra de roupas"/>
    <n v="2921"/>
    <s v="Transferência"/>
    <s v="Recebido"/>
  </r>
  <r>
    <d v="2025-09-19T00:00:00"/>
    <x v="1"/>
    <x v="1"/>
    <x v="0"/>
    <x v="7"/>
    <s v="Jantar em restaurante italiano"/>
    <n v="1620"/>
    <s v="Cartão de Crédito"/>
    <s v="Recebido"/>
  </r>
  <r>
    <d v="2025-09-20T00:00:00"/>
    <x v="1"/>
    <x v="1"/>
    <x v="1"/>
    <x v="9"/>
    <s v="Conta de energia elétrica"/>
    <n v="877"/>
    <s v="Débito Automático"/>
    <s v="Pago"/>
  </r>
  <r>
    <d v="2025-09-21T00:00:00"/>
    <x v="1"/>
    <x v="1"/>
    <x v="0"/>
    <x v="21"/>
    <s v="Reserva de pousada"/>
    <n v="1372"/>
    <s v="Transferência"/>
    <s v="Recebido"/>
  </r>
  <r>
    <d v="2025-09-22T00:00:00"/>
    <x v="1"/>
    <x v="1"/>
    <x v="0"/>
    <x v="7"/>
    <s v="Dividendos de ações"/>
    <n v="490"/>
    <s v="Transferência"/>
    <s v="Recebido"/>
  </r>
  <r>
    <d v="2025-09-23T00:00:00"/>
    <x v="1"/>
    <x v="1"/>
    <x v="0"/>
    <x v="7"/>
    <s v="Pagamento por projeto freelancer"/>
    <n v="2663"/>
    <s v="Débito Automático"/>
    <s v="Recebido"/>
  </r>
  <r>
    <d v="2025-09-24T00:00:00"/>
    <x v="1"/>
    <x v="1"/>
    <x v="0"/>
    <x v="8"/>
    <s v="Jantar em restaurante italiano"/>
    <n v="4826"/>
    <s v="Transferência"/>
    <s v="Recebido"/>
  </r>
  <r>
    <d v="2025-09-25T00:00:00"/>
    <x v="1"/>
    <x v="1"/>
    <x v="1"/>
    <x v="16"/>
    <s v="Manutenção da casa"/>
    <n v="4214"/>
    <s v="Débito Automático"/>
    <s v="Pendente"/>
  </r>
  <r>
    <d v="2025-09-26T00:00:00"/>
    <x v="1"/>
    <x v="1"/>
    <x v="1"/>
    <x v="9"/>
    <s v="Veterinário para o pet"/>
    <n v="357"/>
    <s v="Cartão de Crédito"/>
    <s v="Pendente"/>
  </r>
  <r>
    <d v="2025-09-27T00:00:00"/>
    <x v="1"/>
    <x v="1"/>
    <x v="0"/>
    <x v="0"/>
    <s v="Jantar em restaurante francês"/>
    <n v="4063"/>
    <s v="Cartão de Crédito"/>
    <s v="Recebido"/>
  </r>
  <r>
    <d v="2025-09-28T00:00:00"/>
    <x v="1"/>
    <x v="1"/>
    <x v="1"/>
    <x v="9"/>
    <s v="Consulta odontológica"/>
    <n v="4336"/>
    <s v="Cartão de Crédito"/>
    <s v="Pago"/>
  </r>
  <r>
    <d v="2025-09-29T00:00:00"/>
    <x v="1"/>
    <x v="1"/>
    <x v="0"/>
    <x v="19"/>
    <s v="Cinema"/>
    <n v="2171"/>
    <s v="Débito Automático"/>
    <s v="Recebido"/>
  </r>
  <r>
    <d v="2025-09-30T00:00:00"/>
    <x v="1"/>
    <x v="1"/>
    <x v="1"/>
    <x v="9"/>
    <s v="Manutenção da casa"/>
    <n v="1497"/>
    <s v="Débito Automático"/>
    <s v="Pendente"/>
  </r>
  <r>
    <d v="2025-10-01T00:00:00"/>
    <x v="2"/>
    <x v="1"/>
    <x v="0"/>
    <x v="7"/>
    <s v="Compra de roupas de inverno"/>
    <n v="3911"/>
    <s v="Débito Automático"/>
    <s v="Recebido"/>
  </r>
  <r>
    <d v="2025-10-02T00:00:00"/>
    <x v="2"/>
    <x v="1"/>
    <x v="0"/>
    <x v="18"/>
    <s v="Recarga de cartão de transporte"/>
    <n v="3456"/>
    <s v="Débito Automático"/>
    <s v="Recebido"/>
  </r>
  <r>
    <d v="2025-10-03T00:00:00"/>
    <x v="2"/>
    <x v="1"/>
    <x v="0"/>
    <x v="19"/>
    <s v="Material escolar"/>
    <n v="3664"/>
    <s v="Transferência"/>
    <s v="Recebido"/>
  </r>
  <r>
    <d v="2025-10-04T00:00:00"/>
    <x v="2"/>
    <x v="1"/>
    <x v="1"/>
    <x v="13"/>
    <s v="Cinema e jantar"/>
    <n v="3601"/>
    <s v="Cartão de Crédito"/>
    <s v="Pendente"/>
  </r>
  <r>
    <d v="2025-10-05T00:00:00"/>
    <x v="2"/>
    <x v="1"/>
    <x v="1"/>
    <x v="3"/>
    <s v="Limpeza do apartamento"/>
    <n v="359"/>
    <s v="Transferência"/>
    <s v="Pago"/>
  </r>
  <r>
    <d v="2025-10-06T00:00:00"/>
    <x v="2"/>
    <x v="1"/>
    <x v="1"/>
    <x v="5"/>
    <s v="Gasolina"/>
    <n v="3460"/>
    <s v="Débito Automático"/>
    <s v="Pago"/>
  </r>
  <r>
    <d v="2025-10-07T00:00:00"/>
    <x v="2"/>
    <x v="1"/>
    <x v="0"/>
    <x v="0"/>
    <s v="Plano de saúde"/>
    <n v="3408"/>
    <s v="Cartão de Crédito"/>
    <s v="Recebido"/>
  </r>
  <r>
    <d v="2025-10-08T00:00:00"/>
    <x v="2"/>
    <x v="1"/>
    <x v="1"/>
    <x v="18"/>
    <s v="Salário mensal"/>
    <n v="4457"/>
    <s v="Débito Automático"/>
    <s v="Pendente"/>
  </r>
  <r>
    <d v="2025-10-09T00:00:00"/>
    <x v="2"/>
    <x v="1"/>
    <x v="0"/>
    <x v="20"/>
    <s v="Compras no supermercado"/>
    <n v="848"/>
    <s v="Transferência"/>
    <s v="Recebido"/>
  </r>
  <r>
    <d v="2025-10-10T00:00:00"/>
    <x v="2"/>
    <x v="1"/>
    <x v="1"/>
    <x v="0"/>
    <s v="Venda de equipamentos eletrônicos"/>
    <n v="779"/>
    <s v="Transferência"/>
    <s v="Pago"/>
  </r>
  <r>
    <d v="2025-10-11T00:00:00"/>
    <x v="2"/>
    <x v="1"/>
    <x v="0"/>
    <x v="0"/>
    <s v="Gasolina"/>
    <n v="2739"/>
    <s v="Cartão de Crédito"/>
    <s v="Recebido"/>
  </r>
  <r>
    <d v="2025-10-12T00:00:00"/>
    <x v="2"/>
    <x v="1"/>
    <x v="0"/>
    <x v="18"/>
    <s v="Pagamento por projeto freelancer"/>
    <n v="1676"/>
    <s v="Transferência"/>
    <s v="Recebido"/>
  </r>
  <r>
    <d v="2025-10-13T00:00:00"/>
    <x v="2"/>
    <x v="1"/>
    <x v="0"/>
    <x v="0"/>
    <s v="Consulta odontológica"/>
    <n v="2270"/>
    <s v="Débito Automático"/>
    <s v="Recebido"/>
  </r>
  <r>
    <d v="2025-10-14T00:00:00"/>
    <x v="2"/>
    <x v="1"/>
    <x v="0"/>
    <x v="0"/>
    <s v="Consulta odontológica"/>
    <n v="57"/>
    <s v="Transferência"/>
    <s v="Recebido"/>
  </r>
  <r>
    <d v="2025-10-15T00:00:00"/>
    <x v="2"/>
    <x v="1"/>
    <x v="0"/>
    <x v="20"/>
    <s v="Recarga de cartão de transporte"/>
    <n v="1823"/>
    <s v="Débito Automático"/>
    <s v="Recebido"/>
  </r>
  <r>
    <d v="2025-10-16T00:00:00"/>
    <x v="2"/>
    <x v="1"/>
    <x v="1"/>
    <x v="8"/>
    <s v="Conta de energia elétrica"/>
    <n v="2292"/>
    <s v="Débito Automático"/>
    <s v="Pendente"/>
  </r>
  <r>
    <d v="2025-10-17T00:00:00"/>
    <x v="2"/>
    <x v="1"/>
    <x v="1"/>
    <x v="15"/>
    <s v="Aniversário da mãe"/>
    <n v="2068"/>
    <s v="Cartão de Crédito"/>
    <s v="Pago"/>
  </r>
  <r>
    <d v="2025-10-18T00:00:00"/>
    <x v="2"/>
    <x v="1"/>
    <x v="0"/>
    <x v="18"/>
    <s v="Presente de aniversário"/>
    <n v="1705"/>
    <s v="Débito Automático"/>
    <s v="Recebido"/>
  </r>
  <r>
    <d v="2025-10-19T00:00:00"/>
    <x v="2"/>
    <x v="1"/>
    <x v="1"/>
    <x v="5"/>
    <s v="Plano de saúde"/>
    <n v="1781"/>
    <s v="Débito Automático"/>
    <s v="Pendente"/>
  </r>
  <r>
    <d v="2025-10-20T00:00:00"/>
    <x v="2"/>
    <x v="1"/>
    <x v="0"/>
    <x v="18"/>
    <s v="Roupas de primavera"/>
    <n v="3305"/>
    <s v="Transferência"/>
    <s v="Recebido"/>
  </r>
  <r>
    <d v="2025-10-21T00:00:00"/>
    <x v="2"/>
    <x v="1"/>
    <x v="1"/>
    <x v="8"/>
    <s v="Jantar em restaurante francês"/>
    <n v="4321"/>
    <s v="Cartão de Crédito"/>
    <s v="Pago"/>
  </r>
  <r>
    <d v="2025-10-22T00:00:00"/>
    <x v="2"/>
    <x v="1"/>
    <x v="1"/>
    <x v="13"/>
    <s v="Compra de novo celular"/>
    <n v="4811"/>
    <s v="Cartão de Crédito"/>
    <s v="Pendente"/>
  </r>
  <r>
    <d v="2025-10-23T00:00:00"/>
    <x v="2"/>
    <x v="1"/>
    <x v="1"/>
    <x v="13"/>
    <s v="Compra de roupas"/>
    <n v="4997"/>
    <s v="Cartão de Crédito"/>
    <s v="Pendente"/>
  </r>
  <r>
    <d v="2025-10-24T00:00:00"/>
    <x v="2"/>
    <x v="1"/>
    <x v="0"/>
    <x v="10"/>
    <s v="Aniversário da mãe"/>
    <n v="4747"/>
    <s v="Débito Automático"/>
    <s v="Recebido"/>
  </r>
  <r>
    <d v="2025-10-25T00:00:00"/>
    <x v="2"/>
    <x v="1"/>
    <x v="0"/>
    <x v="0"/>
    <s v="Jantar em restaurante italiano"/>
    <n v="4731"/>
    <s v="Cartão de Crédito"/>
    <s v="Recebido"/>
  </r>
  <r>
    <d v="2025-10-26T00:00:00"/>
    <x v="2"/>
    <x v="1"/>
    <x v="1"/>
    <x v="10"/>
    <s v="Venda de equipamentos eletrônicos"/>
    <n v="845"/>
    <s v="Débito Automático"/>
    <s v="Pago"/>
  </r>
  <r>
    <d v="2025-10-27T00:00:00"/>
    <x v="2"/>
    <x v="1"/>
    <x v="0"/>
    <x v="18"/>
    <s v="Recarga de cartão de transporte"/>
    <n v="671"/>
    <s v="Cartão de Crédito"/>
    <s v="Recebido"/>
  </r>
  <r>
    <d v="2025-10-28T00:00:00"/>
    <x v="2"/>
    <x v="1"/>
    <x v="1"/>
    <x v="3"/>
    <s v="Ração e petiscos para o cachorro"/>
    <n v="983"/>
    <s v="Débito Automático"/>
    <s v="Pendente"/>
  </r>
  <r>
    <d v="2025-10-29T00:00:00"/>
    <x v="2"/>
    <x v="1"/>
    <x v="1"/>
    <x v="13"/>
    <s v="Troca de móveis da cozinha"/>
    <n v="4711"/>
    <s v="Cartão de Crédito"/>
    <s v="Pago"/>
  </r>
  <r>
    <d v="2025-10-30T00:00:00"/>
    <x v="2"/>
    <x v="1"/>
    <x v="0"/>
    <x v="21"/>
    <s v="Cursos online"/>
    <n v="607"/>
    <s v="Débito Automático"/>
    <s v="Recebido"/>
  </r>
  <r>
    <d v="2025-10-31T00:00:00"/>
    <x v="2"/>
    <x v="1"/>
    <x v="0"/>
    <x v="8"/>
    <s v="Limpeza do apartamento"/>
    <n v="4631"/>
    <s v="Transferência"/>
    <s v="Recebido"/>
  </r>
  <r>
    <d v="2025-11-01T00:00:00"/>
    <x v="3"/>
    <x v="1"/>
    <x v="1"/>
    <x v="15"/>
    <s v="Compra de roupas de inverno"/>
    <n v="1657"/>
    <s v="Débito Automático"/>
    <s v="Pendente"/>
  </r>
  <r>
    <d v="2025-11-02T00:00:00"/>
    <x v="3"/>
    <x v="1"/>
    <x v="0"/>
    <x v="20"/>
    <s v="Compra de roupas"/>
    <n v="2836"/>
    <s v="Transferência"/>
    <s v="Recebido"/>
  </r>
  <r>
    <d v="2025-11-03T00:00:00"/>
    <x v="3"/>
    <x v="1"/>
    <x v="0"/>
    <x v="8"/>
    <s v="Manutenção da casa"/>
    <n v="2382"/>
    <s v="Transferência"/>
    <s v="Recebido"/>
  </r>
  <r>
    <d v="2025-11-04T00:00:00"/>
    <x v="3"/>
    <x v="1"/>
    <x v="0"/>
    <x v="0"/>
    <s v="Reserva de pousada"/>
    <n v="3801"/>
    <s v="Débito Automático"/>
    <s v="Recebido"/>
  </r>
  <r>
    <d v="2025-11-05T00:00:00"/>
    <x v="3"/>
    <x v="1"/>
    <x v="1"/>
    <x v="7"/>
    <s v="Cinema e jantar"/>
    <n v="4537"/>
    <s v="Débito Automático"/>
    <s v="Pago"/>
  </r>
  <r>
    <d v="2025-11-06T00:00:00"/>
    <x v="3"/>
    <x v="1"/>
    <x v="1"/>
    <x v="6"/>
    <s v="Material escolar"/>
    <n v="1742"/>
    <s v="Transferência"/>
    <s v="Pendente"/>
  </r>
  <r>
    <d v="2025-11-07T00:00:00"/>
    <x v="3"/>
    <x v="1"/>
    <x v="0"/>
    <x v="0"/>
    <s v="Limpeza do apartamento"/>
    <n v="4649"/>
    <s v="Transferência"/>
    <s v="Recebido"/>
  </r>
  <r>
    <d v="2025-11-08T00:00:00"/>
    <x v="3"/>
    <x v="1"/>
    <x v="1"/>
    <x v="1"/>
    <s v="Jantar em restaurante francês"/>
    <n v="4848"/>
    <s v="Débito Automático"/>
    <s v="Pago"/>
  </r>
  <r>
    <d v="2025-11-09T00:00:00"/>
    <x v="3"/>
    <x v="1"/>
    <x v="0"/>
    <x v="10"/>
    <s v="Consulta odontológica"/>
    <n v="3974"/>
    <s v="Transferência"/>
    <s v="Recebido"/>
  </r>
  <r>
    <d v="2025-11-10T00:00:00"/>
    <x v="3"/>
    <x v="1"/>
    <x v="0"/>
    <x v="0"/>
    <s v="Plano de saúde"/>
    <n v="4132"/>
    <s v="Transferência"/>
    <s v="Recebido"/>
  </r>
  <r>
    <d v="2025-11-11T00:00:00"/>
    <x v="3"/>
    <x v="1"/>
    <x v="1"/>
    <x v="18"/>
    <s v="Manutenção do computador"/>
    <n v="691"/>
    <s v="Transferência"/>
    <s v="Pendente"/>
  </r>
  <r>
    <d v="2025-11-12T00:00:00"/>
    <x v="3"/>
    <x v="1"/>
    <x v="1"/>
    <x v="6"/>
    <s v="Cursos online"/>
    <n v="3433"/>
    <s v="Transferência"/>
    <s v="Pago"/>
  </r>
  <r>
    <d v="2025-11-13T00:00:00"/>
    <x v="3"/>
    <x v="1"/>
    <x v="0"/>
    <x v="0"/>
    <s v="Gasolina"/>
    <n v="1613"/>
    <s v="Débito Automático"/>
    <s v="Recebido"/>
  </r>
  <r>
    <d v="2025-11-14T00:00:00"/>
    <x v="3"/>
    <x v="1"/>
    <x v="1"/>
    <x v="12"/>
    <s v="Consulta odontológica"/>
    <n v="2211"/>
    <s v="Transferência"/>
    <s v="Pago"/>
  </r>
  <r>
    <d v="2025-11-15T00:00:00"/>
    <x v="3"/>
    <x v="1"/>
    <x v="1"/>
    <x v="12"/>
    <s v="Dividendos de ações"/>
    <n v="1279"/>
    <s v="Débito Automático"/>
    <s v="Pago"/>
  </r>
  <r>
    <d v="2025-11-16T00:00:00"/>
    <x v="3"/>
    <x v="1"/>
    <x v="1"/>
    <x v="8"/>
    <s v="Jantar em restaurante italiano"/>
    <n v="1063"/>
    <s v="Débito Automático"/>
    <s v="Pendente"/>
  </r>
  <r>
    <d v="2025-11-17T00:00:00"/>
    <x v="3"/>
    <x v="1"/>
    <x v="1"/>
    <x v="7"/>
    <s v="Jantar em restaurante italiano"/>
    <n v="4257"/>
    <s v="Cartão de Crédito"/>
    <s v="Pendente"/>
  </r>
  <r>
    <d v="2025-11-18T00:00:00"/>
    <x v="3"/>
    <x v="1"/>
    <x v="0"/>
    <x v="0"/>
    <s v="Presente de aniversário"/>
    <n v="4098"/>
    <s v="Débito Automático"/>
    <s v="Recebido"/>
  </r>
  <r>
    <d v="2025-11-19T00:00:00"/>
    <x v="3"/>
    <x v="1"/>
    <x v="0"/>
    <x v="0"/>
    <s v="Jantar em restaurante francês"/>
    <n v="3918"/>
    <s v="Débito Automático"/>
    <s v="Recebido"/>
  </r>
  <r>
    <d v="2025-11-20T00:00:00"/>
    <x v="3"/>
    <x v="1"/>
    <x v="0"/>
    <x v="22"/>
    <s v="Compra de roupas"/>
    <n v="1505"/>
    <s v="Cartão de Crédito"/>
    <s v="Recebido"/>
  </r>
  <r>
    <d v="2025-11-21T00:00:00"/>
    <x v="3"/>
    <x v="1"/>
    <x v="0"/>
    <x v="0"/>
    <s v="Conta de energia elétrica"/>
    <n v="4227"/>
    <s v="Cartão de Crédito"/>
    <s v="Recebido"/>
  </r>
  <r>
    <d v="2025-11-22T00:00:00"/>
    <x v="3"/>
    <x v="1"/>
    <x v="0"/>
    <x v="20"/>
    <s v="Aniversário da mãe"/>
    <n v="918"/>
    <s v="Transferência"/>
    <s v="Recebido"/>
  </r>
  <r>
    <d v="2025-11-23T00:00:00"/>
    <x v="3"/>
    <x v="1"/>
    <x v="0"/>
    <x v="18"/>
    <s v="Veterinário para o pet"/>
    <n v="457"/>
    <s v="Transferência"/>
    <s v="Recebido"/>
  </r>
  <r>
    <d v="2025-11-24T00:00:00"/>
    <x v="3"/>
    <x v="1"/>
    <x v="1"/>
    <x v="15"/>
    <s v="Ingressos para teatro"/>
    <n v="2065"/>
    <s v="Débito Automático"/>
    <s v="Pago"/>
  </r>
  <r>
    <d v="2025-11-25T00:00:00"/>
    <x v="3"/>
    <x v="1"/>
    <x v="0"/>
    <x v="8"/>
    <s v="Compra de roupas de inverno"/>
    <n v="2195"/>
    <s v="Cartão de Crédito"/>
    <s v="Recebido"/>
  </r>
  <r>
    <d v="2025-11-26T00:00:00"/>
    <x v="3"/>
    <x v="1"/>
    <x v="0"/>
    <x v="22"/>
    <s v="Compra de roupas"/>
    <n v="836"/>
    <s v="Cartão de Crédito"/>
    <s v="Recebido"/>
  </r>
  <r>
    <d v="2025-11-27T00:00:00"/>
    <x v="3"/>
    <x v="1"/>
    <x v="0"/>
    <x v="22"/>
    <s v="Ingressos para teatro"/>
    <n v="4353"/>
    <s v="Cartão de Crédito"/>
    <s v="Recebido"/>
  </r>
  <r>
    <d v="2025-11-28T00:00:00"/>
    <x v="3"/>
    <x v="1"/>
    <x v="1"/>
    <x v="18"/>
    <s v="Material escolar"/>
    <n v="251"/>
    <s v="Débito Automático"/>
    <s v="Pago"/>
  </r>
  <r>
    <d v="2025-11-29T00:00:00"/>
    <x v="3"/>
    <x v="1"/>
    <x v="1"/>
    <x v="8"/>
    <s v="Salão de beleza"/>
    <n v="2147"/>
    <s v="Cartão de Crédito"/>
    <s v="Pendente"/>
  </r>
  <r>
    <d v="2025-11-30T00:00:00"/>
    <x v="3"/>
    <x v="1"/>
    <x v="1"/>
    <x v="16"/>
    <s v="Limpeza do apartamento"/>
    <n v="4431"/>
    <s v="Transferência"/>
    <s v="Pago"/>
  </r>
  <r>
    <d v="2025-12-01T00:00:00"/>
    <x v="4"/>
    <x v="1"/>
    <x v="0"/>
    <x v="10"/>
    <s v="Corte de cabelo e barba"/>
    <n v="2976"/>
    <s v="Débito Automático"/>
    <s v="Recebido"/>
  </r>
  <r>
    <d v="2025-12-02T00:00:00"/>
    <x v="4"/>
    <x v="1"/>
    <x v="0"/>
    <x v="19"/>
    <s v="Compra de novo celular"/>
    <n v="2959"/>
    <s v="Transferência"/>
    <s v="Recebido"/>
  </r>
  <r>
    <d v="2025-12-03T00:00:00"/>
    <x v="4"/>
    <x v="1"/>
    <x v="1"/>
    <x v="8"/>
    <s v="Manutenção da casa"/>
    <n v="553"/>
    <s v="Transferência"/>
    <s v="Pendente"/>
  </r>
  <r>
    <d v="2025-12-04T00:00:00"/>
    <x v="4"/>
    <x v="1"/>
    <x v="0"/>
    <x v="19"/>
    <s v="Manutenção da casa"/>
    <n v="3841"/>
    <s v="Débito Automático"/>
    <s v="Recebido"/>
  </r>
  <r>
    <d v="2025-12-05T00:00:00"/>
    <x v="4"/>
    <x v="1"/>
    <x v="0"/>
    <x v="22"/>
    <s v="Corte de cabelo e barba"/>
    <n v="2456"/>
    <s v="Transferência"/>
    <s v="Recebido"/>
  </r>
  <r>
    <d v="2025-12-06T00:00:00"/>
    <x v="4"/>
    <x v="1"/>
    <x v="1"/>
    <x v="3"/>
    <s v="Cinema"/>
    <n v="1471"/>
    <s v="Transferência"/>
    <s v="Pago"/>
  </r>
  <r>
    <d v="2025-12-07T00:00:00"/>
    <x v="4"/>
    <x v="1"/>
    <x v="1"/>
    <x v="5"/>
    <s v="Compra de roupas"/>
    <n v="693"/>
    <s v="Cartão de Crédito"/>
    <s v="Pendente"/>
  </r>
  <r>
    <d v="2025-12-08T00:00:00"/>
    <x v="4"/>
    <x v="1"/>
    <x v="1"/>
    <x v="17"/>
    <s v="Troca de móveis da cozinha"/>
    <n v="3870"/>
    <s v="Transferência"/>
    <s v="Pendente"/>
  </r>
  <r>
    <d v="2025-12-09T00:00:00"/>
    <x v="4"/>
    <x v="1"/>
    <x v="1"/>
    <x v="13"/>
    <s v="Veterinário para o pet"/>
    <n v="2194"/>
    <s v="Débito Automático"/>
    <s v="Pendente"/>
  </r>
  <r>
    <d v="2025-12-10T00:00:00"/>
    <x v="4"/>
    <x v="1"/>
    <x v="1"/>
    <x v="13"/>
    <s v="Corte de cabelo e barba"/>
    <n v="2125"/>
    <s v="Cartão de Crédito"/>
    <s v="Pendente"/>
  </r>
  <r>
    <d v="2025-12-11T00:00:00"/>
    <x v="4"/>
    <x v="1"/>
    <x v="0"/>
    <x v="20"/>
    <s v="Dividendos de ações"/>
    <n v="4944"/>
    <s v="Transferência"/>
    <s v="Recebido"/>
  </r>
  <r>
    <d v="2025-12-12T00:00:00"/>
    <x v="4"/>
    <x v="1"/>
    <x v="1"/>
    <x v="15"/>
    <s v="Compra de roupas"/>
    <n v="2534"/>
    <s v="Débito Automático"/>
    <s v="Pago"/>
  </r>
  <r>
    <d v="2025-12-13T00:00:00"/>
    <x v="4"/>
    <x v="1"/>
    <x v="0"/>
    <x v="7"/>
    <s v="Recarga de cartão de transporte"/>
    <n v="1637"/>
    <s v="Débito Automático"/>
    <s v="Recebido"/>
  </r>
  <r>
    <d v="2025-12-14T00:00:00"/>
    <x v="4"/>
    <x v="1"/>
    <x v="1"/>
    <x v="1"/>
    <s v="Ingressos para teatro"/>
    <n v="1128"/>
    <s v="Débito Automático"/>
    <s v="Pago"/>
  </r>
  <r>
    <d v="2025-12-15T00:00:00"/>
    <x v="4"/>
    <x v="1"/>
    <x v="0"/>
    <x v="10"/>
    <s v="Reserva de pousada"/>
    <n v="549"/>
    <s v="Transferência"/>
    <s v="Recebido"/>
  </r>
  <r>
    <d v="2025-12-16T00:00:00"/>
    <x v="4"/>
    <x v="1"/>
    <x v="0"/>
    <x v="8"/>
    <s v="Manutenção do veículo"/>
    <n v="826"/>
    <s v="Débito Automático"/>
    <s v="Recebido"/>
  </r>
  <r>
    <d v="2025-12-17T00:00:00"/>
    <x v="4"/>
    <x v="1"/>
    <x v="1"/>
    <x v="2"/>
    <s v="Salão de beleza"/>
    <n v="2377"/>
    <s v="Débito Automático"/>
    <s v="Pago"/>
  </r>
  <r>
    <d v="2025-12-18T00:00:00"/>
    <x v="4"/>
    <x v="1"/>
    <x v="1"/>
    <x v="10"/>
    <s v="Reparos domésticos"/>
    <n v="4640"/>
    <s v="Débito Automático"/>
    <s v="Pago"/>
  </r>
  <r>
    <d v="2025-12-19T00:00:00"/>
    <x v="4"/>
    <x v="1"/>
    <x v="0"/>
    <x v="22"/>
    <s v="Recarga de cartão de transporte"/>
    <n v="1955"/>
    <s v="Transferência"/>
    <s v="Recebido"/>
  </r>
  <r>
    <d v="2025-12-20T00:00:00"/>
    <x v="4"/>
    <x v="1"/>
    <x v="0"/>
    <x v="18"/>
    <s v="Remédios de farmácia"/>
    <n v="3269"/>
    <s v="Transferência"/>
    <s v="Recebido"/>
  </r>
  <r>
    <d v="2025-12-21T00:00:00"/>
    <x v="4"/>
    <x v="1"/>
    <x v="0"/>
    <x v="7"/>
    <s v="Troca de móveis da cozinha"/>
    <n v="2799"/>
    <s v="Débito Automático"/>
    <s v="Recebido"/>
  </r>
  <r>
    <d v="2025-12-22T00:00:00"/>
    <x v="4"/>
    <x v="1"/>
    <x v="1"/>
    <x v="16"/>
    <s v="Dividendos de ações"/>
    <n v="4620"/>
    <s v="Débito Automático"/>
    <s v="Pago"/>
  </r>
  <r>
    <d v="2025-12-23T00:00:00"/>
    <x v="4"/>
    <x v="1"/>
    <x v="0"/>
    <x v="8"/>
    <s v="Recarga de cartão de transporte"/>
    <n v="3749"/>
    <s v="Cartão de Crédito"/>
    <s v="Recebido"/>
  </r>
  <r>
    <d v="2025-12-24T00:00:00"/>
    <x v="4"/>
    <x v="1"/>
    <x v="0"/>
    <x v="8"/>
    <s v="Aniversário da mãe"/>
    <n v="4485"/>
    <s v="Cartão de Crédito"/>
    <s v="Recebido"/>
  </r>
  <r>
    <d v="2025-12-25T00:00:00"/>
    <x v="4"/>
    <x v="1"/>
    <x v="0"/>
    <x v="19"/>
    <s v="Venda de equipamentos eletrônicos"/>
    <n v="549"/>
    <s v="Transferência"/>
    <s v="Recebido"/>
  </r>
  <r>
    <d v="2025-12-26T00:00:00"/>
    <x v="4"/>
    <x v="1"/>
    <x v="1"/>
    <x v="7"/>
    <s v="Roupas de primavera"/>
    <n v="2279"/>
    <s v="Cartão de Crédito"/>
    <s v="Pago"/>
  </r>
  <r>
    <d v="2025-12-27T00:00:00"/>
    <x v="4"/>
    <x v="1"/>
    <x v="0"/>
    <x v="18"/>
    <s v="Compra de novo celular"/>
    <n v="561"/>
    <s v="Cartão de Crédito"/>
    <s v="Recebido"/>
  </r>
  <r>
    <d v="2025-12-28T00:00:00"/>
    <x v="4"/>
    <x v="1"/>
    <x v="1"/>
    <x v="8"/>
    <s v="Venda de equipamentos eletrônicos"/>
    <n v="284"/>
    <s v="Transferência"/>
    <s v="Pendente"/>
  </r>
  <r>
    <d v="2025-12-29T00:00:00"/>
    <x v="4"/>
    <x v="1"/>
    <x v="1"/>
    <x v="12"/>
    <s v="Venda de equipamentos eletrônicos"/>
    <n v="3030"/>
    <s v="Cartão de Crédito"/>
    <s v="Pago"/>
  </r>
  <r>
    <d v="2025-12-30T00:00:00"/>
    <x v="4"/>
    <x v="1"/>
    <x v="1"/>
    <x v="4"/>
    <s v="Compra de novo celular"/>
    <n v="2318"/>
    <s v="Transferência"/>
    <s v="Pago"/>
  </r>
  <r>
    <d v="2025-12-31T00:00:00"/>
    <x v="4"/>
    <x v="1"/>
    <x v="0"/>
    <x v="22"/>
    <s v="Conta de energia elétrica"/>
    <n v="182"/>
    <s v="Débito Automático"/>
    <s v="Recebido"/>
  </r>
  <r>
    <d v="2026-01-01T00:00:00"/>
    <x v="5"/>
    <x v="2"/>
    <x v="0"/>
    <x v="0"/>
    <s v="Dividendos de ações"/>
    <n v="204"/>
    <s v="Transferência"/>
    <s v="Recebido"/>
  </r>
  <r>
    <d v="2026-01-02T00:00:00"/>
    <x v="5"/>
    <x v="2"/>
    <x v="1"/>
    <x v="15"/>
    <s v="Limpeza do apartamento"/>
    <n v="190"/>
    <s v="Débito Automático"/>
    <s v="Pendente"/>
  </r>
  <r>
    <d v="2026-01-03T00:00:00"/>
    <x v="5"/>
    <x v="2"/>
    <x v="1"/>
    <x v="14"/>
    <s v="Salão de beleza"/>
    <n v="492"/>
    <s v="Débito Automático"/>
    <s v="Pago"/>
  </r>
  <r>
    <d v="2026-01-04T00:00:00"/>
    <x v="5"/>
    <x v="2"/>
    <x v="1"/>
    <x v="13"/>
    <s v="Compra de novo smartphone"/>
    <n v="1723"/>
    <s v="Cartão de Crédito"/>
    <s v="Pago"/>
  </r>
  <r>
    <d v="2026-01-05T00:00:00"/>
    <x v="5"/>
    <x v="2"/>
    <x v="0"/>
    <x v="22"/>
    <s v="Presentes para casamento"/>
    <n v="733"/>
    <s v="Débito Automático"/>
    <s v="Recebido"/>
  </r>
  <r>
    <d v="2026-01-06T00:00:00"/>
    <x v="5"/>
    <x v="2"/>
    <x v="1"/>
    <x v="1"/>
    <s v="Ingressos para teatro"/>
    <n v="1114"/>
    <s v="Débito Automático"/>
    <s v="Pendente"/>
  </r>
  <r>
    <d v="2026-01-07T00:00:00"/>
    <x v="5"/>
    <x v="2"/>
    <x v="0"/>
    <x v="22"/>
    <s v="Compra de roupas"/>
    <n v="4108"/>
    <s v="Transferência"/>
    <s v="Recebido"/>
  </r>
  <r>
    <d v="2026-01-08T00:00:00"/>
    <x v="5"/>
    <x v="2"/>
    <x v="1"/>
    <x v="9"/>
    <s v="Salário mensal"/>
    <n v="1637"/>
    <s v="Cartão de Crédito"/>
    <s v="Pendente"/>
  </r>
  <r>
    <d v="2026-01-09T00:00:00"/>
    <x v="5"/>
    <x v="2"/>
    <x v="1"/>
    <x v="10"/>
    <s v="Presente de aniversário"/>
    <n v="2000"/>
    <s v="Cartão de Crédito"/>
    <s v="Pago"/>
  </r>
  <r>
    <d v="2026-01-10T00:00:00"/>
    <x v="5"/>
    <x v="2"/>
    <x v="1"/>
    <x v="10"/>
    <s v="Compras no supermercado"/>
    <n v="489"/>
    <s v="Transferência"/>
    <s v="Pago"/>
  </r>
  <r>
    <d v="2026-01-11T00:00:00"/>
    <x v="5"/>
    <x v="2"/>
    <x v="1"/>
    <x v="18"/>
    <s v="Compra de roupas"/>
    <n v="3312"/>
    <s v="Débito Automático"/>
    <s v="Pago"/>
  </r>
  <r>
    <d v="2026-01-12T00:00:00"/>
    <x v="5"/>
    <x v="2"/>
    <x v="1"/>
    <x v="3"/>
    <s v="Jantar em restaurante francês"/>
    <n v="3043"/>
    <s v="Cartão de Crédito"/>
    <s v="Pago"/>
  </r>
  <r>
    <d v="2026-01-13T00:00:00"/>
    <x v="5"/>
    <x v="2"/>
    <x v="1"/>
    <x v="16"/>
    <s v="Plano de saúde"/>
    <n v="2848"/>
    <s v="Transferência"/>
    <s v="Pendente"/>
  </r>
  <r>
    <d v="2026-01-14T00:00:00"/>
    <x v="5"/>
    <x v="2"/>
    <x v="0"/>
    <x v="20"/>
    <s v="Venda de equipamentos eletrônicos"/>
    <n v="3707"/>
    <s v="Cartão de Crédito"/>
    <s v="Recebido"/>
  </r>
  <r>
    <d v="2026-01-15T00:00:00"/>
    <x v="5"/>
    <x v="2"/>
    <x v="1"/>
    <x v="10"/>
    <s v="Jantar em restaurante francês"/>
    <n v="4219"/>
    <s v="Débito Automático"/>
    <s v="Pago"/>
  </r>
  <r>
    <d v="2026-01-16T00:00:00"/>
    <x v="5"/>
    <x v="2"/>
    <x v="0"/>
    <x v="19"/>
    <s v="Aniversário da mãe"/>
    <n v="1297"/>
    <s v="Débito Automático"/>
    <s v="Recebido"/>
  </r>
  <r>
    <d v="2026-01-17T00:00:00"/>
    <x v="5"/>
    <x v="2"/>
    <x v="1"/>
    <x v="10"/>
    <s v="Compras no supermercado"/>
    <n v="938"/>
    <s v="Débito Automático"/>
    <s v="Pago"/>
  </r>
  <r>
    <d v="2026-01-18T00:00:00"/>
    <x v="5"/>
    <x v="2"/>
    <x v="0"/>
    <x v="0"/>
    <s v="Salão de beleza"/>
    <n v="4874"/>
    <s v="Débito Automático"/>
    <s v="Recebido"/>
  </r>
  <r>
    <d v="2026-01-19T00:00:00"/>
    <x v="5"/>
    <x v="2"/>
    <x v="1"/>
    <x v="0"/>
    <s v="Remédios de farmácia"/>
    <n v="3834"/>
    <s v="Cartão de Crédito"/>
    <s v="Pendente"/>
  </r>
  <r>
    <d v="2026-01-20T00:00:00"/>
    <x v="5"/>
    <x v="2"/>
    <x v="0"/>
    <x v="19"/>
    <s v="Manutenção do computador"/>
    <n v="2469"/>
    <s v="Transferência"/>
    <s v="Recebido"/>
  </r>
  <r>
    <d v="2026-01-21T00:00:00"/>
    <x v="5"/>
    <x v="2"/>
    <x v="0"/>
    <x v="0"/>
    <s v="Salão de beleza"/>
    <n v="135"/>
    <s v="Cartão de Crédito"/>
    <s v="Recebido"/>
  </r>
  <r>
    <d v="2026-01-22T00:00:00"/>
    <x v="5"/>
    <x v="2"/>
    <x v="1"/>
    <x v="10"/>
    <s v="Cinema e jantar"/>
    <n v="4382"/>
    <s v="Débito Automático"/>
    <s v="Pago"/>
  </r>
  <r>
    <d v="2026-01-23T00:00:00"/>
    <x v="5"/>
    <x v="2"/>
    <x v="0"/>
    <x v="8"/>
    <s v="Presentes para casamento"/>
    <n v="1321"/>
    <s v="Transferência"/>
    <s v="Recebido"/>
  </r>
  <r>
    <d v="2026-01-24T00:00:00"/>
    <x v="5"/>
    <x v="2"/>
    <x v="0"/>
    <x v="22"/>
    <s v="Reserva de hotel para fim de semana"/>
    <n v="4947"/>
    <s v="Transferência"/>
    <s v="Recebido"/>
  </r>
  <r>
    <d v="2026-01-25T00:00:00"/>
    <x v="5"/>
    <x v="2"/>
    <x v="0"/>
    <x v="18"/>
    <s v="Recarga de cartão de transporte"/>
    <n v="1605"/>
    <s v="Débito Automático"/>
    <s v="Recebido"/>
  </r>
  <r>
    <d v="2026-01-26T00:00:00"/>
    <x v="5"/>
    <x v="2"/>
    <x v="1"/>
    <x v="18"/>
    <s v="Recarga de cartão de transporte"/>
    <n v="1653"/>
    <s v="Débito Automático"/>
    <s v="Pendente"/>
  </r>
  <r>
    <d v="2026-01-27T00:00:00"/>
    <x v="5"/>
    <x v="2"/>
    <x v="0"/>
    <x v="19"/>
    <s v="Limpeza do apartamento"/>
    <n v="2651"/>
    <s v="Transferência"/>
    <s v="Recebido"/>
  </r>
  <r>
    <d v="2026-01-28T00:00:00"/>
    <x v="5"/>
    <x v="2"/>
    <x v="0"/>
    <x v="10"/>
    <s v="Roupas de primavera"/>
    <n v="3315"/>
    <s v="Transferência"/>
    <s v="Recebido"/>
  </r>
  <r>
    <d v="2026-01-29T00:00:00"/>
    <x v="5"/>
    <x v="2"/>
    <x v="1"/>
    <x v="6"/>
    <s v="Compra de roupas"/>
    <n v="423"/>
    <s v="Débito Automático"/>
    <s v="Pago"/>
  </r>
  <r>
    <d v="2026-01-30T00:00:00"/>
    <x v="5"/>
    <x v="2"/>
    <x v="0"/>
    <x v="19"/>
    <s v="Venda de equipamentos eletrônicos"/>
    <n v="3651"/>
    <s v="Cartão de Crédito"/>
    <s v="Recebido"/>
  </r>
  <r>
    <d v="2026-01-31T00:00:00"/>
    <x v="5"/>
    <x v="2"/>
    <x v="0"/>
    <x v="19"/>
    <s v="Compra de roupas"/>
    <n v="3530"/>
    <s v="Transferência"/>
    <s v="Recebido"/>
  </r>
  <r>
    <d v="2026-02-01T00:00:00"/>
    <x v="6"/>
    <x v="2"/>
    <x v="0"/>
    <x v="22"/>
    <s v="Dividendos de ações"/>
    <n v="1404"/>
    <s v="Débito Automático"/>
    <s v="Recebido"/>
  </r>
  <r>
    <d v="2026-02-02T00:00:00"/>
    <x v="6"/>
    <x v="2"/>
    <x v="1"/>
    <x v="15"/>
    <s v="Consulta odontológica"/>
    <n v="274"/>
    <s v="Transferência"/>
    <s v="Pago"/>
  </r>
  <r>
    <d v="2026-02-03T00:00:00"/>
    <x v="6"/>
    <x v="2"/>
    <x v="1"/>
    <x v="14"/>
    <s v="Limpeza do apartamento"/>
    <n v="4409"/>
    <s v="Débito Automático"/>
    <s v="Pago"/>
  </r>
  <r>
    <d v="2026-02-04T00:00:00"/>
    <x v="6"/>
    <x v="2"/>
    <x v="0"/>
    <x v="7"/>
    <s v="Presente de aniversário"/>
    <n v="766"/>
    <s v="Débito Automático"/>
    <s v="Recebido"/>
  </r>
  <r>
    <d v="2026-02-05T00:00:00"/>
    <x v="6"/>
    <x v="2"/>
    <x v="1"/>
    <x v="17"/>
    <s v="Limpeza do apartamento"/>
    <n v="810"/>
    <s v="Débito Automático"/>
    <s v="Pendente"/>
  </r>
  <r>
    <d v="2026-02-06T00:00:00"/>
    <x v="6"/>
    <x v="2"/>
    <x v="1"/>
    <x v="4"/>
    <s v="Ingressos para teatro"/>
    <n v="1189"/>
    <s v="Transferência"/>
    <s v="Pago"/>
  </r>
  <r>
    <d v="2026-02-07T00:00:00"/>
    <x v="6"/>
    <x v="2"/>
    <x v="0"/>
    <x v="22"/>
    <s v="Salário mensal"/>
    <n v="2272"/>
    <s v="Cartão de Crédito"/>
    <s v="Recebido"/>
  </r>
  <r>
    <d v="2026-02-08T00:00:00"/>
    <x v="6"/>
    <x v="2"/>
    <x v="1"/>
    <x v="15"/>
    <s v="Aniversário da mãe"/>
    <n v="4520"/>
    <s v="Transferência"/>
    <s v="Pendente"/>
  </r>
  <r>
    <d v="2026-02-09T00:00:00"/>
    <x v="6"/>
    <x v="2"/>
    <x v="0"/>
    <x v="18"/>
    <s v="Compras no supermercado"/>
    <n v="2894"/>
    <s v="Cartão de Crédito"/>
    <s v="Recebido"/>
  </r>
  <r>
    <d v="2026-02-10T00:00:00"/>
    <x v="6"/>
    <x v="2"/>
    <x v="1"/>
    <x v="4"/>
    <s v="Gasolina"/>
    <n v="2589"/>
    <s v="Cartão de Crédito"/>
    <s v="Pago"/>
  </r>
  <r>
    <d v="2026-02-11T00:00:00"/>
    <x v="6"/>
    <x v="2"/>
    <x v="1"/>
    <x v="5"/>
    <s v="Veterinário para o pet"/>
    <n v="3407"/>
    <s v="Débito Automático"/>
    <s v="Pago"/>
  </r>
  <r>
    <d v="2026-02-12T00:00:00"/>
    <x v="6"/>
    <x v="2"/>
    <x v="0"/>
    <x v="20"/>
    <s v="Presentes para casamento"/>
    <n v="1083"/>
    <s v="Débito Automático"/>
    <s v="Recebido"/>
  </r>
  <r>
    <d v="2026-02-13T00:00:00"/>
    <x v="6"/>
    <x v="2"/>
    <x v="0"/>
    <x v="22"/>
    <s v="Cinema"/>
    <n v="3062"/>
    <s v="Transferência"/>
    <s v="Recebido"/>
  </r>
  <r>
    <d v="2026-02-14T00:00:00"/>
    <x v="6"/>
    <x v="2"/>
    <x v="0"/>
    <x v="20"/>
    <s v="Salão de beleza"/>
    <n v="3836"/>
    <s v="Débito Automático"/>
    <s v="Recebido"/>
  </r>
  <r>
    <d v="2026-02-15T00:00:00"/>
    <x v="6"/>
    <x v="2"/>
    <x v="0"/>
    <x v="22"/>
    <s v="Compras no supermercado"/>
    <n v="4237"/>
    <s v="Cartão de Crédito"/>
    <s v="Recebido"/>
  </r>
  <r>
    <d v="2026-02-16T00:00:00"/>
    <x v="6"/>
    <x v="2"/>
    <x v="1"/>
    <x v="18"/>
    <s v="Veterinário para o pet"/>
    <n v="650"/>
    <s v="Transferência"/>
    <s v="Pago"/>
  </r>
  <r>
    <d v="2026-02-17T00:00:00"/>
    <x v="6"/>
    <x v="2"/>
    <x v="1"/>
    <x v="5"/>
    <s v="Manutenção do computador"/>
    <n v="2600"/>
    <s v="Transferência"/>
    <s v="Pago"/>
  </r>
  <r>
    <d v="2026-02-18T00:00:00"/>
    <x v="6"/>
    <x v="2"/>
    <x v="1"/>
    <x v="6"/>
    <s v="Ingressos para teatro"/>
    <n v="1716"/>
    <s v="Transferência"/>
    <s v="Pago"/>
  </r>
  <r>
    <d v="2026-02-19T00:00:00"/>
    <x v="6"/>
    <x v="2"/>
    <x v="1"/>
    <x v="12"/>
    <s v="Plano de saúde"/>
    <n v="4229"/>
    <s v="Transferência"/>
    <s v="Pago"/>
  </r>
  <r>
    <d v="2026-02-20T00:00:00"/>
    <x v="6"/>
    <x v="2"/>
    <x v="0"/>
    <x v="0"/>
    <s v="Venda de equipamentos eletrônicos"/>
    <n v="4766"/>
    <s v="Cartão de Crédito"/>
    <s v="Recebido"/>
  </r>
  <r>
    <d v="2026-02-21T00:00:00"/>
    <x v="6"/>
    <x v="2"/>
    <x v="1"/>
    <x v="5"/>
    <s v="Veterinário para o pet"/>
    <n v="910"/>
    <s v="Cartão de Crédito"/>
    <s v="Pago"/>
  </r>
  <r>
    <d v="2026-02-22T00:00:00"/>
    <x v="6"/>
    <x v="2"/>
    <x v="1"/>
    <x v="9"/>
    <s v="Ingressos para teatro"/>
    <n v="2886"/>
    <s v="Transferência"/>
    <s v="Pago"/>
  </r>
  <r>
    <d v="2026-02-23T00:00:00"/>
    <x v="6"/>
    <x v="2"/>
    <x v="0"/>
    <x v="18"/>
    <s v="Ingressos para teatro"/>
    <n v="1194"/>
    <s v="Transferência"/>
    <s v="Recebido"/>
  </r>
  <r>
    <d v="2026-02-24T00:00:00"/>
    <x v="6"/>
    <x v="2"/>
    <x v="0"/>
    <x v="0"/>
    <s v="Jantar em restaurante italiano"/>
    <n v="4163"/>
    <s v="Cartão de Crédito"/>
    <s v="Recebido"/>
  </r>
  <r>
    <d v="2026-02-25T00:00:00"/>
    <x v="6"/>
    <x v="2"/>
    <x v="0"/>
    <x v="21"/>
    <s v="Compra de roupas"/>
    <n v="2799"/>
    <s v="Débito Automático"/>
    <s v="Recebido"/>
  </r>
  <r>
    <d v="2026-02-26T00:00:00"/>
    <x v="6"/>
    <x v="2"/>
    <x v="1"/>
    <x v="3"/>
    <s v="Troca de móveis da cozinha"/>
    <n v="4022"/>
    <s v="Débito Automático"/>
    <s v="Pago"/>
  </r>
  <r>
    <d v="2026-02-27T00:00:00"/>
    <x v="6"/>
    <x v="2"/>
    <x v="1"/>
    <x v="2"/>
    <s v="Jantar em restaurante italiano"/>
    <n v="2316"/>
    <s v="Transferência"/>
    <s v="Pendente"/>
  </r>
  <r>
    <d v="2026-02-28T00:00:00"/>
    <x v="6"/>
    <x v="2"/>
    <x v="1"/>
    <x v="12"/>
    <s v="Remédios de farmácia"/>
    <n v="823"/>
    <s v="Transferência"/>
    <s v="Pendente"/>
  </r>
  <r>
    <d v="2026-03-01T00:00:00"/>
    <x v="7"/>
    <x v="2"/>
    <x v="1"/>
    <x v="13"/>
    <s v="Manutenção do veículo"/>
    <n v="2660"/>
    <s v="Cartão de Crédito"/>
    <s v="Pendente"/>
  </r>
  <r>
    <d v="2026-03-02T00:00:00"/>
    <x v="7"/>
    <x v="2"/>
    <x v="0"/>
    <x v="10"/>
    <s v="Salário mensal"/>
    <n v="4478"/>
    <s v="Cartão de Crédito"/>
    <s v="Recebido"/>
  </r>
  <r>
    <d v="2026-03-03T00:00:00"/>
    <x v="7"/>
    <x v="2"/>
    <x v="0"/>
    <x v="0"/>
    <s v="Compra de roupas"/>
    <n v="4403"/>
    <s v="Débito Automático"/>
    <s v="Recebido"/>
  </r>
  <r>
    <d v="2026-03-04T00:00:00"/>
    <x v="7"/>
    <x v="2"/>
    <x v="0"/>
    <x v="18"/>
    <s v="Reparos domésticos"/>
    <n v="4195"/>
    <s v="Cartão de Crédito"/>
    <s v="Recebido"/>
  </r>
  <r>
    <d v="2026-03-05T00:00:00"/>
    <x v="7"/>
    <x v="2"/>
    <x v="1"/>
    <x v="9"/>
    <s v="Plano de saúde"/>
    <n v="2574"/>
    <s v="Cartão de Crédito"/>
    <s v="Pago"/>
  </r>
  <r>
    <d v="2026-03-06T00:00:00"/>
    <x v="7"/>
    <x v="2"/>
    <x v="0"/>
    <x v="7"/>
    <s v="Ração e petiscos para o cachorro"/>
    <n v="1587"/>
    <s v="Cartão de Crédito"/>
    <s v="Recebido"/>
  </r>
  <r>
    <d v="2026-03-07T00:00:00"/>
    <x v="7"/>
    <x v="2"/>
    <x v="1"/>
    <x v="1"/>
    <s v="Compra de roupas de inverno"/>
    <n v="4204"/>
    <s v="Cartão de Crédito"/>
    <s v="Pago"/>
  </r>
  <r>
    <d v="2026-03-08T00:00:00"/>
    <x v="7"/>
    <x v="2"/>
    <x v="0"/>
    <x v="19"/>
    <s v="Compra de roupas"/>
    <n v="4469"/>
    <s v="Cartão de Crédito"/>
    <s v="Recebido"/>
  </r>
  <r>
    <d v="2026-03-09T00:00:00"/>
    <x v="7"/>
    <x v="2"/>
    <x v="0"/>
    <x v="18"/>
    <s v="Compra de novo celular"/>
    <n v="1649"/>
    <s v="Cartão de Crédito"/>
    <s v="Recebido"/>
  </r>
  <r>
    <d v="2026-03-10T00:00:00"/>
    <x v="7"/>
    <x v="2"/>
    <x v="0"/>
    <x v="18"/>
    <s v="Compra de novo celular"/>
    <n v="2541"/>
    <s v="Transferência"/>
    <s v="Recebido"/>
  </r>
  <r>
    <d v="2026-03-11T00:00:00"/>
    <x v="7"/>
    <x v="2"/>
    <x v="0"/>
    <x v="22"/>
    <s v="Consulta odontológica"/>
    <n v="2266"/>
    <s v="Transferência"/>
    <s v="Recebido"/>
  </r>
  <r>
    <d v="2026-03-12T00:00:00"/>
    <x v="7"/>
    <x v="2"/>
    <x v="0"/>
    <x v="19"/>
    <s v="Conta de energia elétrica"/>
    <n v="3884"/>
    <s v="Débito Automático"/>
    <s v="Recebido"/>
  </r>
  <r>
    <d v="2026-03-13T00:00:00"/>
    <x v="7"/>
    <x v="2"/>
    <x v="0"/>
    <x v="18"/>
    <s v="Material escolar"/>
    <n v="3239"/>
    <s v="Cartão de Crédito"/>
    <s v="Recebido"/>
  </r>
  <r>
    <d v="2026-03-14T00:00:00"/>
    <x v="7"/>
    <x v="2"/>
    <x v="1"/>
    <x v="8"/>
    <s v="Venda de equipamentos eletrônicos"/>
    <n v="1775"/>
    <s v="Cartão de Crédito"/>
    <s v="Pago"/>
  </r>
  <r>
    <d v="2026-03-15T00:00:00"/>
    <x v="7"/>
    <x v="2"/>
    <x v="1"/>
    <x v="12"/>
    <s v="Compra de novo celular"/>
    <n v="3613"/>
    <s v="Transferência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4A645-8533-4E07-9C74-D70589A201D1}" name="tb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E3:F13" firstHeaderRow="1" firstDataRow="1" firstDataCol="1" rowPageCount="1" colPageCount="1"/>
  <pivotFields count="9">
    <pivotField numFmtId="14" showAll="0"/>
    <pivotField numFmtId="1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4">
        <item x="1"/>
        <item x="13"/>
        <item x="5"/>
        <item x="9"/>
        <item x="16"/>
        <item x="7"/>
        <item x="3"/>
        <item x="14"/>
        <item x="12"/>
        <item x="0"/>
        <item x="10"/>
        <item x="4"/>
        <item x="8"/>
        <item x="2"/>
        <item x="17"/>
        <item x="11"/>
        <item x="18"/>
        <item x="6"/>
        <item x="15"/>
        <item x="19"/>
        <item x="20"/>
        <item x="21"/>
        <item x="22"/>
        <item t="default"/>
      </items>
    </pivotField>
    <pivotField showAll="0"/>
    <pivotField dataField="1" numFmtId="164" showAll="0"/>
    <pivotField showAll="0"/>
    <pivotField showAll="0"/>
  </pivotFields>
  <rowFields count="1">
    <field x="4"/>
  </rowFields>
  <rowItems count="10">
    <i>
      <x v="5"/>
    </i>
    <i>
      <x v="9"/>
    </i>
    <i>
      <x v="10"/>
    </i>
    <i>
      <x v="12"/>
    </i>
    <i>
      <x v="16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3" item="0" hier="-1"/>
  </pageFields>
  <dataFields count="1">
    <dataField name="Soma de Valor" fld="6" baseField="0" baseItem="0" numFmtId="16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AC467-8AEC-401C-BAC5-B5BB0C9FA695}" name="tb_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B3:C23" firstHeaderRow="1" firstDataRow="1" firstDataCol="1" rowPageCount="1" colPageCount="1"/>
  <pivotFields count="9">
    <pivotField numFmtId="14" showAll="0"/>
    <pivotField numFmtId="1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4">
        <item x="1"/>
        <item x="13"/>
        <item x="5"/>
        <item x="9"/>
        <item x="16"/>
        <item x="7"/>
        <item x="3"/>
        <item x="14"/>
        <item x="12"/>
        <item x="0"/>
        <item x="10"/>
        <item x="4"/>
        <item x="8"/>
        <item x="2"/>
        <item x="17"/>
        <item x="11"/>
        <item x="18"/>
        <item x="6"/>
        <item x="15"/>
        <item x="19"/>
        <item x="20"/>
        <item x="21"/>
        <item x="22"/>
        <item t="default"/>
      </items>
    </pivotField>
    <pivotField showAll="0"/>
    <pivotField dataField="1" numFmtId="164"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3" item="1" hier="-1"/>
  </pageFields>
  <dataFields count="1">
    <dataField name="Soma de Valor" fld="6" baseField="0" baseItem="0" numFmtId="164"/>
  </dataFields>
  <chartFormats count="1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43028DE-7AF6-4C77-94CE-73DCE1DDE1C3}" sourceName="Mês">
  <pivotTables>
    <pivotTable tabId="2" name="tb_entrada"/>
  </pivotTables>
  <data>
    <tabular pivotCacheId="637795009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F8072675-C08A-4727-A6CF-ED6AC1411686}" sourceName="Ano">
  <pivotTables>
    <pivotTable tabId="2" name="tb_entrada"/>
  </pivotTables>
  <data>
    <tabular pivotCacheId="63779500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8D07AF8-B74F-4C11-8EAE-34210960EA83}" cache="SegmentaçãodeDados_Mês" caption="Mês" style="meu-estilo" rowHeight="234950"/>
  <slicer name="Ano" xr10:uid="{F6D83DA9-DDFE-4B25-91F0-D2F68BE760B9}" cache="SegmentaçãodeDados_Ano" caption="Ano" style="meu-estil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9195CF-DDFB-4183-A7DF-0FB53F728272}" name="tb_operations" displayName="tb_operations" ref="A1:I547" totalsRowShown="0" headerRowDxfId="13" dataDxfId="11" headerRowBorderDxfId="12" tableBorderDxfId="10">
  <autoFilter ref="A1:I547" xr:uid="{E69195CF-DDFB-4183-A7DF-0FB53F728272}"/>
  <tableColumns count="9">
    <tableColumn id="1" xr3:uid="{70E3C034-415C-4144-981C-E618F0937CB2}" name="Data" dataDxfId="9"/>
    <tableColumn id="9" xr3:uid="{CC6C534E-7D08-4688-957F-09CE977E61C5}" name="Mês" dataDxfId="8">
      <calculatedColumnFormula>MONTH(tb_operations[[#This Row],[Data]])</calculatedColumnFormula>
    </tableColumn>
    <tableColumn id="8" xr3:uid="{4568D15C-DE1C-471D-AD8D-60C56F0857B0}" name="Ano" dataDxfId="7">
      <calculatedColumnFormula>YEAR(tb_operations[[#This Row],[Data]])</calculatedColumnFormula>
    </tableColumn>
    <tableColumn id="2" xr3:uid="{97A867C7-1666-4FC9-9746-D50676F3A0D7}" name="Tipo" dataDxfId="6"/>
    <tableColumn id="3" xr3:uid="{BDE3BDAD-C90D-499A-B59B-A8F3A1929CC8}" name="Categoria" dataDxfId="5"/>
    <tableColumn id="4" xr3:uid="{00D9A891-77BE-4112-A654-CEC24CB66F06}" name="Descrição" dataDxfId="4"/>
    <tableColumn id="5" xr3:uid="{9BD9D13C-CEAE-422A-9168-5AD3E59495D4}" name="Valor" dataDxfId="3"/>
    <tableColumn id="6" xr3:uid="{261BCA4E-255E-491F-B6AB-07E4369E8AFF}" name="Operação Bancária" dataDxfId="2"/>
    <tableColumn id="7" xr3:uid="{B29886C7-6128-4517-A7F5-3913D3BE0D22}" name="Statu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F4688E-DD91-4111-9142-D16775EB8CDF}" name="Tabela3" displayName="Tabela3" ref="C5:D37" totalsRowShown="0">
  <autoFilter ref="C5:D37" xr:uid="{BCF4688E-DD91-4111-9142-D16775EB8CDF}"/>
  <sortState xmlns:xlrd2="http://schemas.microsoft.com/office/spreadsheetml/2017/richdata2" ref="C6:D37">
    <sortCondition ref="C5:C37"/>
  </sortState>
  <tableColumns count="2">
    <tableColumn id="1" xr3:uid="{AC4BF017-5ECC-4A16-ABB1-ED4D69189F90}" name="Data de Lançamento" dataDxfId="0"/>
    <tableColumn id="2" xr3:uid="{1F358389-6D83-4C0C-BE66-9D1BD0872C89}" name="Valor Depositado" dataCellStyle="Moeda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L547"/>
  <sheetViews>
    <sheetView workbookViewId="0">
      <selection activeCell="V15" sqref="V15"/>
    </sheetView>
  </sheetViews>
  <sheetFormatPr defaultRowHeight="14.4" x14ac:dyDescent="0.3"/>
  <cols>
    <col min="1" max="1" width="12.21875" style="1" bestFit="1" customWidth="1"/>
    <col min="2" max="3" width="12.21875" style="17" customWidth="1"/>
    <col min="4" max="4" width="11.6640625" bestFit="1" customWidth="1"/>
    <col min="5" max="5" width="22.88671875" bestFit="1" customWidth="1"/>
    <col min="6" max="6" width="38.44140625" bestFit="1" customWidth="1"/>
    <col min="7" max="7" width="13.21875" bestFit="1" customWidth="1"/>
    <col min="8" max="8" width="32.44140625" bestFit="1" customWidth="1"/>
    <col min="9" max="9" width="14.21875" bestFit="1" customWidth="1"/>
  </cols>
  <sheetData>
    <row r="1" spans="1:9" s="8" customFormat="1" ht="23.4" x14ac:dyDescent="0.45">
      <c r="A1" s="6" t="s">
        <v>0</v>
      </c>
      <c r="B1" s="15" t="s">
        <v>79</v>
      </c>
      <c r="C1" s="15" t="s">
        <v>80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9" ht="15.6" x14ac:dyDescent="0.3">
      <c r="A2" s="3">
        <v>45505</v>
      </c>
      <c r="B2" s="16">
        <f>MONTH(tb_operations[[#This Row],[Data]])</f>
        <v>8</v>
      </c>
      <c r="C2" s="16">
        <f>YEAR(tb_operations[[#This Row],[Data]])</f>
        <v>2024</v>
      </c>
      <c r="D2" s="4" t="s">
        <v>7</v>
      </c>
      <c r="E2" s="4" t="s">
        <v>9</v>
      </c>
      <c r="F2" s="4" t="s">
        <v>28</v>
      </c>
      <c r="G2" s="5">
        <v>5000</v>
      </c>
      <c r="H2" s="4" t="s">
        <v>66</v>
      </c>
      <c r="I2" s="4" t="s">
        <v>69</v>
      </c>
    </row>
    <row r="3" spans="1:9" ht="15.6" x14ac:dyDescent="0.3">
      <c r="A3" s="3">
        <v>45505</v>
      </c>
      <c r="B3" s="16">
        <f>MONTH(tb_operations[[#This Row],[Data]])</f>
        <v>8</v>
      </c>
      <c r="C3" s="16">
        <f>YEAR(tb_operations[[#This Row],[Data]])</f>
        <v>2024</v>
      </c>
      <c r="D3" s="4" t="s">
        <v>8</v>
      </c>
      <c r="E3" s="4" t="s">
        <v>10</v>
      </c>
      <c r="F3" s="4" t="s">
        <v>29</v>
      </c>
      <c r="G3" s="5">
        <v>550</v>
      </c>
      <c r="H3" s="4" t="s">
        <v>67</v>
      </c>
      <c r="I3" s="4" t="s">
        <v>70</v>
      </c>
    </row>
    <row r="4" spans="1:9" ht="15.6" x14ac:dyDescent="0.3">
      <c r="A4" s="3">
        <v>45507</v>
      </c>
      <c r="B4" s="16">
        <f>MONTH(tb_operations[[#This Row],[Data]])</f>
        <v>8</v>
      </c>
      <c r="C4" s="16">
        <f>YEAR(tb_operations[[#This Row],[Data]])</f>
        <v>2024</v>
      </c>
      <c r="D4" s="4" t="s">
        <v>8</v>
      </c>
      <c r="E4" s="4" t="s">
        <v>11</v>
      </c>
      <c r="F4" s="4" t="s">
        <v>30</v>
      </c>
      <c r="G4" s="5">
        <v>300</v>
      </c>
      <c r="H4" s="4" t="s">
        <v>68</v>
      </c>
      <c r="I4" s="4" t="s">
        <v>70</v>
      </c>
    </row>
    <row r="5" spans="1:9" ht="15.6" x14ac:dyDescent="0.3">
      <c r="A5" s="3">
        <v>45509</v>
      </c>
      <c r="B5" s="16">
        <f>MONTH(tb_operations[[#This Row],[Data]])</f>
        <v>8</v>
      </c>
      <c r="C5" s="16">
        <f>YEAR(tb_operations[[#This Row],[Data]])</f>
        <v>2024</v>
      </c>
      <c r="D5" s="4" t="s">
        <v>8</v>
      </c>
      <c r="E5" s="4" t="s">
        <v>12</v>
      </c>
      <c r="F5" s="4" t="s">
        <v>31</v>
      </c>
      <c r="G5" s="5">
        <v>120</v>
      </c>
      <c r="H5" s="4" t="s">
        <v>68</v>
      </c>
      <c r="I5" s="4" t="s">
        <v>70</v>
      </c>
    </row>
    <row r="6" spans="1:9" ht="15.6" x14ac:dyDescent="0.3">
      <c r="A6" s="3">
        <v>45511</v>
      </c>
      <c r="B6" s="16">
        <f>MONTH(tb_operations[[#This Row],[Data]])</f>
        <v>8</v>
      </c>
      <c r="C6" s="16">
        <f>YEAR(tb_operations[[#This Row],[Data]])</f>
        <v>2024</v>
      </c>
      <c r="D6" s="4" t="s">
        <v>8</v>
      </c>
      <c r="E6" s="4" t="s">
        <v>13</v>
      </c>
      <c r="F6" s="4" t="s">
        <v>32</v>
      </c>
      <c r="G6" s="5">
        <v>250</v>
      </c>
      <c r="H6" s="4" t="s">
        <v>66</v>
      </c>
      <c r="I6" s="4" t="s">
        <v>70</v>
      </c>
    </row>
    <row r="7" spans="1:9" ht="15.6" x14ac:dyDescent="0.3">
      <c r="A7" s="3">
        <v>45514</v>
      </c>
      <c r="B7" s="16">
        <f>MONTH(tb_operations[[#This Row],[Data]])</f>
        <v>8</v>
      </c>
      <c r="C7" s="16">
        <f>YEAR(tb_operations[[#This Row],[Data]])</f>
        <v>2024</v>
      </c>
      <c r="D7" s="4" t="s">
        <v>8</v>
      </c>
      <c r="E7" s="4" t="s">
        <v>14</v>
      </c>
      <c r="F7" s="4" t="s">
        <v>33</v>
      </c>
      <c r="G7" s="5">
        <v>400</v>
      </c>
      <c r="H7" s="4" t="s">
        <v>67</v>
      </c>
      <c r="I7" s="4" t="s">
        <v>70</v>
      </c>
    </row>
    <row r="8" spans="1:9" ht="15.6" x14ac:dyDescent="0.3">
      <c r="A8" s="3">
        <v>45516</v>
      </c>
      <c r="B8" s="16">
        <f>MONTH(tb_operations[[#This Row],[Data]])</f>
        <v>8</v>
      </c>
      <c r="C8" s="16">
        <f>YEAR(tb_operations[[#This Row],[Data]])</f>
        <v>2024</v>
      </c>
      <c r="D8" s="4" t="s">
        <v>8</v>
      </c>
      <c r="E8" s="4" t="s">
        <v>15</v>
      </c>
      <c r="F8" s="4" t="s">
        <v>34</v>
      </c>
      <c r="G8" s="5">
        <v>600</v>
      </c>
      <c r="H8" s="4" t="s">
        <v>68</v>
      </c>
      <c r="I8" s="4" t="s">
        <v>70</v>
      </c>
    </row>
    <row r="9" spans="1:9" ht="15.6" x14ac:dyDescent="0.3">
      <c r="A9" s="3">
        <v>45519</v>
      </c>
      <c r="B9" s="16">
        <f>MONTH(tb_operations[[#This Row],[Data]])</f>
        <v>8</v>
      </c>
      <c r="C9" s="16">
        <f>YEAR(tb_operations[[#This Row],[Data]])</f>
        <v>2024</v>
      </c>
      <c r="D9" s="4" t="s">
        <v>7</v>
      </c>
      <c r="E9" s="4" t="s">
        <v>16</v>
      </c>
      <c r="F9" s="4" t="s">
        <v>35</v>
      </c>
      <c r="G9" s="5">
        <v>800</v>
      </c>
      <c r="H9" s="4" t="s">
        <v>66</v>
      </c>
      <c r="I9" s="4" t="s">
        <v>69</v>
      </c>
    </row>
    <row r="10" spans="1:9" ht="15.6" x14ac:dyDescent="0.3">
      <c r="A10" s="3">
        <v>45519</v>
      </c>
      <c r="B10" s="16">
        <f>MONTH(tb_operations[[#This Row],[Data]])</f>
        <v>8</v>
      </c>
      <c r="C10" s="16">
        <f>YEAR(tb_operations[[#This Row],[Data]])</f>
        <v>2024</v>
      </c>
      <c r="D10" s="4" t="s">
        <v>8</v>
      </c>
      <c r="E10" s="4" t="s">
        <v>17</v>
      </c>
      <c r="F10" s="4" t="s">
        <v>36</v>
      </c>
      <c r="G10" s="5">
        <v>150</v>
      </c>
      <c r="H10" s="4" t="s">
        <v>66</v>
      </c>
      <c r="I10" s="4" t="s">
        <v>70</v>
      </c>
    </row>
    <row r="11" spans="1:9" ht="15.6" x14ac:dyDescent="0.3">
      <c r="A11" s="3">
        <v>45522</v>
      </c>
      <c r="B11" s="16">
        <f>MONTH(tb_operations[[#This Row],[Data]])</f>
        <v>8</v>
      </c>
      <c r="C11" s="16">
        <f>YEAR(tb_operations[[#This Row],[Data]])</f>
        <v>2024</v>
      </c>
      <c r="D11" s="4" t="s">
        <v>8</v>
      </c>
      <c r="E11" s="4" t="s">
        <v>18</v>
      </c>
      <c r="F11" s="4" t="s">
        <v>37</v>
      </c>
      <c r="G11" s="5">
        <v>1200</v>
      </c>
      <c r="H11" s="4" t="s">
        <v>68</v>
      </c>
      <c r="I11" s="4" t="s">
        <v>70</v>
      </c>
    </row>
    <row r="12" spans="1:9" ht="15.6" x14ac:dyDescent="0.3">
      <c r="A12" s="3">
        <v>45524</v>
      </c>
      <c r="B12" s="16">
        <f>MONTH(tb_operations[[#This Row],[Data]])</f>
        <v>8</v>
      </c>
      <c r="C12" s="16">
        <f>YEAR(tb_operations[[#This Row],[Data]])</f>
        <v>2024</v>
      </c>
      <c r="D12" s="4" t="s">
        <v>7</v>
      </c>
      <c r="E12" s="4" t="s">
        <v>19</v>
      </c>
      <c r="F12" s="4" t="s">
        <v>38</v>
      </c>
      <c r="G12" s="5">
        <v>8000</v>
      </c>
      <c r="H12" s="4" t="s">
        <v>66</v>
      </c>
      <c r="I12" s="4" t="s">
        <v>69</v>
      </c>
    </row>
    <row r="13" spans="1:9" ht="15.6" x14ac:dyDescent="0.3">
      <c r="A13" s="3">
        <v>45524</v>
      </c>
      <c r="B13" s="16">
        <f>MONTH(tb_operations[[#This Row],[Data]])</f>
        <v>8</v>
      </c>
      <c r="C13" s="16">
        <f>YEAR(tb_operations[[#This Row],[Data]])</f>
        <v>2024</v>
      </c>
      <c r="D13" s="4" t="s">
        <v>8</v>
      </c>
      <c r="E13" s="4" t="s">
        <v>20</v>
      </c>
      <c r="F13" s="4" t="s">
        <v>39</v>
      </c>
      <c r="G13" s="5">
        <v>450</v>
      </c>
      <c r="H13" s="4" t="s">
        <v>67</v>
      </c>
      <c r="I13" s="4" t="s">
        <v>70</v>
      </c>
    </row>
    <row r="14" spans="1:9" ht="15.6" x14ac:dyDescent="0.3">
      <c r="A14" s="3">
        <v>45526</v>
      </c>
      <c r="B14" s="16">
        <f>MONTH(tb_operations[[#This Row],[Data]])</f>
        <v>8</v>
      </c>
      <c r="C14" s="16">
        <f>YEAR(tb_operations[[#This Row],[Data]])</f>
        <v>2024</v>
      </c>
      <c r="D14" s="4" t="s">
        <v>8</v>
      </c>
      <c r="E14" s="4" t="s">
        <v>21</v>
      </c>
      <c r="F14" s="4" t="s">
        <v>40</v>
      </c>
      <c r="G14" s="5">
        <v>180</v>
      </c>
      <c r="H14" s="4" t="s">
        <v>66</v>
      </c>
      <c r="I14" s="4" t="s">
        <v>70</v>
      </c>
    </row>
    <row r="15" spans="1:9" ht="15.6" x14ac:dyDescent="0.3">
      <c r="A15" s="3">
        <v>45528</v>
      </c>
      <c r="B15" s="16">
        <f>MONTH(tb_operations[[#This Row],[Data]])</f>
        <v>8</v>
      </c>
      <c r="C15" s="16">
        <f>YEAR(tb_operations[[#This Row],[Data]])</f>
        <v>2024</v>
      </c>
      <c r="D15" s="4" t="s">
        <v>8</v>
      </c>
      <c r="E15" s="4" t="s">
        <v>22</v>
      </c>
      <c r="F15" s="4" t="s">
        <v>41</v>
      </c>
      <c r="G15" s="5">
        <v>80</v>
      </c>
      <c r="H15" s="4" t="s">
        <v>67</v>
      </c>
      <c r="I15" s="4" t="s">
        <v>70</v>
      </c>
    </row>
    <row r="16" spans="1:9" ht="15.6" x14ac:dyDescent="0.3">
      <c r="A16" s="3">
        <v>45532</v>
      </c>
      <c r="B16" s="16">
        <f>MONTH(tb_operations[[#This Row],[Data]])</f>
        <v>8</v>
      </c>
      <c r="C16" s="16">
        <f>YEAR(tb_operations[[#This Row],[Data]])</f>
        <v>2024</v>
      </c>
      <c r="D16" s="4" t="s">
        <v>8</v>
      </c>
      <c r="E16" s="4" t="s">
        <v>23</v>
      </c>
      <c r="F16" s="4" t="s">
        <v>42</v>
      </c>
      <c r="G16" s="5">
        <v>200</v>
      </c>
      <c r="H16" s="4" t="s">
        <v>67</v>
      </c>
      <c r="I16" s="4" t="s">
        <v>70</v>
      </c>
    </row>
    <row r="17" spans="1:9" ht="15.6" x14ac:dyDescent="0.3">
      <c r="A17" s="3">
        <v>45534</v>
      </c>
      <c r="B17" s="16">
        <f>MONTH(tb_operations[[#This Row],[Data]])</f>
        <v>8</v>
      </c>
      <c r="C17" s="16">
        <f>YEAR(tb_operations[[#This Row],[Data]])</f>
        <v>2024</v>
      </c>
      <c r="D17" s="4" t="s">
        <v>8</v>
      </c>
      <c r="E17" s="4" t="s">
        <v>24</v>
      </c>
      <c r="F17" s="4" t="s">
        <v>43</v>
      </c>
      <c r="G17" s="5">
        <v>750</v>
      </c>
      <c r="H17" s="4" t="s">
        <v>66</v>
      </c>
      <c r="I17" s="4" t="s">
        <v>70</v>
      </c>
    </row>
    <row r="18" spans="1:9" ht="15.6" x14ac:dyDescent="0.3">
      <c r="A18" s="3">
        <v>45535</v>
      </c>
      <c r="B18" s="16">
        <f>MONTH(tb_operations[[#This Row],[Data]])</f>
        <v>8</v>
      </c>
      <c r="C18" s="16">
        <f>YEAR(tb_operations[[#This Row],[Data]])</f>
        <v>2024</v>
      </c>
      <c r="D18" s="4" t="s">
        <v>8</v>
      </c>
      <c r="E18" s="4" t="s">
        <v>25</v>
      </c>
      <c r="F18" s="4" t="s">
        <v>44</v>
      </c>
      <c r="G18" s="5">
        <v>350</v>
      </c>
      <c r="H18" s="4" t="s">
        <v>68</v>
      </c>
      <c r="I18" s="4" t="s">
        <v>70</v>
      </c>
    </row>
    <row r="19" spans="1:9" ht="15.6" x14ac:dyDescent="0.3">
      <c r="A19" s="3">
        <v>45536</v>
      </c>
      <c r="B19" s="16">
        <f>MONTH(tb_operations[[#This Row],[Data]])</f>
        <v>9</v>
      </c>
      <c r="C19" s="16">
        <f>YEAR(tb_operations[[#This Row],[Data]])</f>
        <v>2024</v>
      </c>
      <c r="D19" s="4" t="s">
        <v>7</v>
      </c>
      <c r="E19" s="4" t="s">
        <v>9</v>
      </c>
      <c r="F19" s="4" t="s">
        <v>28</v>
      </c>
      <c r="G19" s="5">
        <v>5000</v>
      </c>
      <c r="H19" s="4" t="s">
        <v>66</v>
      </c>
      <c r="I19" s="4" t="s">
        <v>69</v>
      </c>
    </row>
    <row r="20" spans="1:9" ht="15.6" x14ac:dyDescent="0.3">
      <c r="A20" s="3">
        <v>45537</v>
      </c>
      <c r="B20" s="16">
        <f>MONTH(tb_operations[[#This Row],[Data]])</f>
        <v>9</v>
      </c>
      <c r="C20" s="16">
        <f>YEAR(tb_operations[[#This Row],[Data]])</f>
        <v>2024</v>
      </c>
      <c r="D20" s="4" t="s">
        <v>8</v>
      </c>
      <c r="E20" s="4" t="s">
        <v>10</v>
      </c>
      <c r="F20" s="4" t="s">
        <v>29</v>
      </c>
      <c r="G20" s="5">
        <v>450</v>
      </c>
      <c r="H20" s="4" t="s">
        <v>67</v>
      </c>
      <c r="I20" s="4" t="s">
        <v>70</v>
      </c>
    </row>
    <row r="21" spans="1:9" ht="15.6" x14ac:dyDescent="0.3">
      <c r="A21" s="3">
        <v>45540</v>
      </c>
      <c r="B21" s="16">
        <f>MONTH(tb_operations[[#This Row],[Data]])</f>
        <v>9</v>
      </c>
      <c r="C21" s="16">
        <f>YEAR(tb_operations[[#This Row],[Data]])</f>
        <v>2024</v>
      </c>
      <c r="D21" s="4" t="s">
        <v>8</v>
      </c>
      <c r="E21" s="4" t="s">
        <v>11</v>
      </c>
      <c r="F21" s="4" t="s">
        <v>30</v>
      </c>
      <c r="G21" s="5">
        <v>300</v>
      </c>
      <c r="H21" s="4" t="s">
        <v>67</v>
      </c>
      <c r="I21" s="4" t="s">
        <v>70</v>
      </c>
    </row>
    <row r="22" spans="1:9" ht="15.6" x14ac:dyDescent="0.3">
      <c r="A22" s="3">
        <v>45543</v>
      </c>
      <c r="B22" s="16">
        <f>MONTH(tb_operations[[#This Row],[Data]])</f>
        <v>9</v>
      </c>
      <c r="C22" s="16">
        <f>YEAR(tb_operations[[#This Row],[Data]])</f>
        <v>2024</v>
      </c>
      <c r="D22" s="4" t="s">
        <v>8</v>
      </c>
      <c r="E22" s="4" t="s">
        <v>12</v>
      </c>
      <c r="F22" s="4" t="s">
        <v>45</v>
      </c>
      <c r="G22" s="5">
        <v>200</v>
      </c>
      <c r="H22" s="4" t="s">
        <v>66</v>
      </c>
      <c r="I22" s="4" t="s">
        <v>70</v>
      </c>
    </row>
    <row r="23" spans="1:9" ht="15.6" x14ac:dyDescent="0.3">
      <c r="A23" s="3">
        <v>45546</v>
      </c>
      <c r="B23" s="16">
        <f>MONTH(tb_operations[[#This Row],[Data]])</f>
        <v>9</v>
      </c>
      <c r="C23" s="16">
        <f>YEAR(tb_operations[[#This Row],[Data]])</f>
        <v>2024</v>
      </c>
      <c r="D23" s="4" t="s">
        <v>8</v>
      </c>
      <c r="E23" s="4" t="s">
        <v>13</v>
      </c>
      <c r="F23" s="4" t="s">
        <v>46</v>
      </c>
      <c r="G23" s="5">
        <v>600</v>
      </c>
      <c r="H23" s="4" t="s">
        <v>67</v>
      </c>
      <c r="I23" s="4" t="s">
        <v>70</v>
      </c>
    </row>
    <row r="24" spans="1:9" ht="15.6" x14ac:dyDescent="0.3">
      <c r="A24" s="3">
        <v>45549</v>
      </c>
      <c r="B24" s="16">
        <f>MONTH(tb_operations[[#This Row],[Data]])</f>
        <v>9</v>
      </c>
      <c r="C24" s="16">
        <f>YEAR(tb_operations[[#This Row],[Data]])</f>
        <v>2024</v>
      </c>
      <c r="D24" s="4" t="s">
        <v>8</v>
      </c>
      <c r="E24" s="4" t="s">
        <v>14</v>
      </c>
      <c r="F24" s="4" t="s">
        <v>33</v>
      </c>
      <c r="G24" s="5">
        <v>350</v>
      </c>
      <c r="H24" s="4" t="s">
        <v>66</v>
      </c>
      <c r="I24" s="4" t="s">
        <v>70</v>
      </c>
    </row>
    <row r="25" spans="1:9" ht="15.6" x14ac:dyDescent="0.3">
      <c r="A25" s="3">
        <v>45552</v>
      </c>
      <c r="B25" s="16">
        <f>MONTH(tb_operations[[#This Row],[Data]])</f>
        <v>9</v>
      </c>
      <c r="C25" s="16">
        <f>YEAR(tb_operations[[#This Row],[Data]])</f>
        <v>2024</v>
      </c>
      <c r="D25" s="4" t="s">
        <v>8</v>
      </c>
      <c r="E25" s="4" t="s">
        <v>15</v>
      </c>
      <c r="F25" s="4" t="s">
        <v>47</v>
      </c>
      <c r="G25" s="5">
        <v>500</v>
      </c>
      <c r="H25" s="4" t="s">
        <v>68</v>
      </c>
      <c r="I25" s="4" t="s">
        <v>70</v>
      </c>
    </row>
    <row r="26" spans="1:9" ht="15.6" x14ac:dyDescent="0.3">
      <c r="A26" s="3">
        <v>45555</v>
      </c>
      <c r="B26" s="16">
        <f>MONTH(tb_operations[[#This Row],[Data]])</f>
        <v>9</v>
      </c>
      <c r="C26" s="16">
        <f>YEAR(tb_operations[[#This Row],[Data]])</f>
        <v>2024</v>
      </c>
      <c r="D26" s="4" t="s">
        <v>7</v>
      </c>
      <c r="E26" s="4" t="s">
        <v>19</v>
      </c>
      <c r="F26" s="4" t="s">
        <v>38</v>
      </c>
      <c r="G26" s="5">
        <v>8000</v>
      </c>
      <c r="H26" s="4" t="s">
        <v>66</v>
      </c>
      <c r="I26" s="4" t="s">
        <v>69</v>
      </c>
    </row>
    <row r="27" spans="1:9" ht="15.6" x14ac:dyDescent="0.3">
      <c r="A27" s="3">
        <v>45555</v>
      </c>
      <c r="B27" s="16">
        <f>MONTH(tb_operations[[#This Row],[Data]])</f>
        <v>9</v>
      </c>
      <c r="C27" s="16">
        <f>YEAR(tb_operations[[#This Row],[Data]])</f>
        <v>2024</v>
      </c>
      <c r="D27" s="4" t="s">
        <v>8</v>
      </c>
      <c r="E27" s="4" t="s">
        <v>17</v>
      </c>
      <c r="F27" s="4" t="s">
        <v>48</v>
      </c>
      <c r="G27" s="5">
        <v>800</v>
      </c>
      <c r="H27" s="4" t="s">
        <v>66</v>
      </c>
      <c r="I27" s="4" t="s">
        <v>70</v>
      </c>
    </row>
    <row r="28" spans="1:9" ht="15.6" x14ac:dyDescent="0.3">
      <c r="A28" s="3">
        <v>45558</v>
      </c>
      <c r="B28" s="16">
        <f>MONTH(tb_operations[[#This Row],[Data]])</f>
        <v>9</v>
      </c>
      <c r="C28" s="16">
        <f>YEAR(tb_operations[[#This Row],[Data]])</f>
        <v>2024</v>
      </c>
      <c r="D28" s="4" t="s">
        <v>8</v>
      </c>
      <c r="E28" s="4" t="s">
        <v>18</v>
      </c>
      <c r="F28" s="4" t="s">
        <v>49</v>
      </c>
      <c r="G28" s="5">
        <v>1500</v>
      </c>
      <c r="H28" s="4" t="s">
        <v>68</v>
      </c>
      <c r="I28" s="4" t="s">
        <v>70</v>
      </c>
    </row>
    <row r="29" spans="1:9" ht="15.6" x14ac:dyDescent="0.3">
      <c r="A29" s="3">
        <v>45561</v>
      </c>
      <c r="B29" s="16">
        <f>MONTH(tb_operations[[#This Row],[Data]])</f>
        <v>9</v>
      </c>
      <c r="C29" s="16">
        <f>YEAR(tb_operations[[#This Row],[Data]])</f>
        <v>2024</v>
      </c>
      <c r="D29" s="4" t="s">
        <v>8</v>
      </c>
      <c r="E29" s="4" t="s">
        <v>26</v>
      </c>
      <c r="F29" s="4" t="s">
        <v>50</v>
      </c>
      <c r="G29" s="5">
        <v>250</v>
      </c>
      <c r="H29" s="4" t="s">
        <v>67</v>
      </c>
      <c r="I29" s="4" t="s">
        <v>70</v>
      </c>
    </row>
    <row r="30" spans="1:9" ht="15.6" x14ac:dyDescent="0.3">
      <c r="A30" s="3">
        <v>45564</v>
      </c>
      <c r="B30" s="16">
        <f>MONTH(tb_operations[[#This Row],[Data]])</f>
        <v>9</v>
      </c>
      <c r="C30" s="16">
        <f>YEAR(tb_operations[[#This Row],[Data]])</f>
        <v>2024</v>
      </c>
      <c r="D30" s="4" t="s">
        <v>8</v>
      </c>
      <c r="E30" s="4" t="s">
        <v>21</v>
      </c>
      <c r="F30" s="4" t="s">
        <v>51</v>
      </c>
      <c r="G30" s="5">
        <v>400</v>
      </c>
      <c r="H30" s="4" t="s">
        <v>68</v>
      </c>
      <c r="I30" s="4" t="s">
        <v>70</v>
      </c>
    </row>
    <row r="31" spans="1:9" ht="15.6" x14ac:dyDescent="0.3">
      <c r="A31" s="3">
        <v>45566</v>
      </c>
      <c r="B31" s="16">
        <f>MONTH(tb_operations[[#This Row],[Data]])</f>
        <v>10</v>
      </c>
      <c r="C31" s="16">
        <f>YEAR(tb_operations[[#This Row],[Data]])</f>
        <v>2024</v>
      </c>
      <c r="D31" s="4" t="s">
        <v>7</v>
      </c>
      <c r="E31" s="4" t="s">
        <v>9</v>
      </c>
      <c r="F31" s="4" t="s">
        <v>28</v>
      </c>
      <c r="G31" s="5">
        <v>5000</v>
      </c>
      <c r="H31" s="4" t="s">
        <v>66</v>
      </c>
      <c r="I31" s="4" t="s">
        <v>69</v>
      </c>
    </row>
    <row r="32" spans="1:9" ht="15.6" x14ac:dyDescent="0.3">
      <c r="A32" s="3">
        <v>45566</v>
      </c>
      <c r="B32" s="16">
        <f>MONTH(tb_operations[[#This Row],[Data]])</f>
        <v>10</v>
      </c>
      <c r="C32" s="16">
        <f>YEAR(tb_operations[[#This Row],[Data]])</f>
        <v>2024</v>
      </c>
      <c r="D32" s="4" t="s">
        <v>8</v>
      </c>
      <c r="E32" s="4" t="s">
        <v>10</v>
      </c>
      <c r="F32" s="4" t="s">
        <v>29</v>
      </c>
      <c r="G32" s="5">
        <v>600</v>
      </c>
      <c r="H32" s="4" t="s">
        <v>67</v>
      </c>
      <c r="I32" s="4" t="s">
        <v>70</v>
      </c>
    </row>
    <row r="33" spans="1:9" ht="15.6" x14ac:dyDescent="0.3">
      <c r="A33" s="3">
        <v>45568</v>
      </c>
      <c r="B33" s="16">
        <f>MONTH(tb_operations[[#This Row],[Data]])</f>
        <v>10</v>
      </c>
      <c r="C33" s="16">
        <f>YEAR(tb_operations[[#This Row],[Data]])</f>
        <v>2024</v>
      </c>
      <c r="D33" s="4" t="s">
        <v>8</v>
      </c>
      <c r="E33" s="4" t="s">
        <v>11</v>
      </c>
      <c r="F33" s="4" t="s">
        <v>52</v>
      </c>
      <c r="G33" s="5">
        <v>200</v>
      </c>
      <c r="H33" s="4" t="s">
        <v>68</v>
      </c>
      <c r="I33" s="4" t="s">
        <v>70</v>
      </c>
    </row>
    <row r="34" spans="1:9" ht="15.6" x14ac:dyDescent="0.3">
      <c r="A34" s="3">
        <v>45570</v>
      </c>
      <c r="B34" s="16">
        <f>MONTH(tb_operations[[#This Row],[Data]])</f>
        <v>10</v>
      </c>
      <c r="C34" s="16">
        <f>YEAR(tb_operations[[#This Row],[Data]])</f>
        <v>2024</v>
      </c>
      <c r="D34" s="4" t="s">
        <v>8</v>
      </c>
      <c r="E34" s="4" t="s">
        <v>12</v>
      </c>
      <c r="F34" s="4" t="s">
        <v>53</v>
      </c>
      <c r="G34" s="5">
        <v>180</v>
      </c>
      <c r="H34" s="4" t="s">
        <v>66</v>
      </c>
      <c r="I34" s="4" t="s">
        <v>70</v>
      </c>
    </row>
    <row r="35" spans="1:9" ht="15.6" x14ac:dyDescent="0.3">
      <c r="A35" s="3">
        <v>45573</v>
      </c>
      <c r="B35" s="16">
        <f>MONTH(tb_operations[[#This Row],[Data]])</f>
        <v>10</v>
      </c>
      <c r="C35" s="16">
        <f>YEAR(tb_operations[[#This Row],[Data]])</f>
        <v>2024</v>
      </c>
      <c r="D35" s="4" t="s">
        <v>8</v>
      </c>
      <c r="E35" s="4" t="s">
        <v>13</v>
      </c>
      <c r="F35" s="4" t="s">
        <v>54</v>
      </c>
      <c r="G35" s="5">
        <v>120</v>
      </c>
      <c r="H35" s="4" t="s">
        <v>67</v>
      </c>
      <c r="I35" s="4" t="s">
        <v>70</v>
      </c>
    </row>
    <row r="36" spans="1:9" ht="15.6" x14ac:dyDescent="0.3">
      <c r="A36" s="3">
        <v>45575</v>
      </c>
      <c r="B36" s="16">
        <f>MONTH(tb_operations[[#This Row],[Data]])</f>
        <v>10</v>
      </c>
      <c r="C36" s="16">
        <f>YEAR(tb_operations[[#This Row],[Data]])</f>
        <v>2024</v>
      </c>
      <c r="D36" s="4" t="s">
        <v>8</v>
      </c>
      <c r="E36" s="4" t="s">
        <v>14</v>
      </c>
      <c r="F36" s="4" t="s">
        <v>55</v>
      </c>
      <c r="G36" s="5">
        <v>350</v>
      </c>
      <c r="H36" s="4" t="s">
        <v>68</v>
      </c>
      <c r="I36" s="4" t="s">
        <v>70</v>
      </c>
    </row>
    <row r="37" spans="1:9" ht="15.6" x14ac:dyDescent="0.3">
      <c r="A37" s="3">
        <v>45578</v>
      </c>
      <c r="B37" s="16">
        <f>MONTH(tb_operations[[#This Row],[Data]])</f>
        <v>10</v>
      </c>
      <c r="C37" s="16">
        <f>YEAR(tb_operations[[#This Row],[Data]])</f>
        <v>2024</v>
      </c>
      <c r="D37" s="4" t="s">
        <v>8</v>
      </c>
      <c r="E37" s="4" t="s">
        <v>15</v>
      </c>
      <c r="F37" s="4" t="s">
        <v>56</v>
      </c>
      <c r="G37" s="5">
        <v>400</v>
      </c>
      <c r="H37" s="4" t="s">
        <v>66</v>
      </c>
      <c r="I37" s="4" t="s">
        <v>70</v>
      </c>
    </row>
    <row r="38" spans="1:9" ht="15.6" x14ac:dyDescent="0.3">
      <c r="A38" s="3">
        <v>45580</v>
      </c>
      <c r="B38" s="16">
        <f>MONTH(tb_operations[[#This Row],[Data]])</f>
        <v>10</v>
      </c>
      <c r="C38" s="16">
        <f>YEAR(tb_operations[[#This Row],[Data]])</f>
        <v>2024</v>
      </c>
      <c r="D38" s="4" t="s">
        <v>8</v>
      </c>
      <c r="E38" s="4" t="s">
        <v>17</v>
      </c>
      <c r="F38" s="4" t="s">
        <v>57</v>
      </c>
      <c r="G38" s="5">
        <v>450</v>
      </c>
      <c r="H38" s="4" t="s">
        <v>67</v>
      </c>
      <c r="I38" s="4" t="s">
        <v>70</v>
      </c>
    </row>
    <row r="39" spans="1:9" ht="15.6" x14ac:dyDescent="0.3">
      <c r="A39" s="3">
        <v>45583</v>
      </c>
      <c r="B39" s="16">
        <f>MONTH(tb_operations[[#This Row],[Data]])</f>
        <v>10</v>
      </c>
      <c r="C39" s="16">
        <f>YEAR(tb_operations[[#This Row],[Data]])</f>
        <v>2024</v>
      </c>
      <c r="D39" s="4" t="s">
        <v>7</v>
      </c>
      <c r="E39" s="4" t="s">
        <v>27</v>
      </c>
      <c r="F39" s="4" t="s">
        <v>58</v>
      </c>
      <c r="G39" s="5">
        <v>1500</v>
      </c>
      <c r="H39" s="4" t="s">
        <v>66</v>
      </c>
      <c r="I39" s="4" t="s">
        <v>69</v>
      </c>
    </row>
    <row r="40" spans="1:9" ht="15.6" x14ac:dyDescent="0.3">
      <c r="A40" s="3">
        <v>45583</v>
      </c>
      <c r="B40" s="16">
        <f>MONTH(tb_operations[[#This Row],[Data]])</f>
        <v>10</v>
      </c>
      <c r="C40" s="16">
        <f>YEAR(tb_operations[[#This Row],[Data]])</f>
        <v>2024</v>
      </c>
      <c r="D40" s="4" t="s">
        <v>8</v>
      </c>
      <c r="E40" s="4" t="s">
        <v>18</v>
      </c>
      <c r="F40" s="4" t="s">
        <v>59</v>
      </c>
      <c r="G40" s="5">
        <v>300</v>
      </c>
      <c r="H40" s="4" t="s">
        <v>68</v>
      </c>
      <c r="I40" s="4" t="s">
        <v>70</v>
      </c>
    </row>
    <row r="41" spans="1:9" ht="15.6" x14ac:dyDescent="0.3">
      <c r="A41" s="3">
        <v>45585</v>
      </c>
      <c r="B41" s="16">
        <f>MONTH(tb_operations[[#This Row],[Data]])</f>
        <v>10</v>
      </c>
      <c r="C41" s="16">
        <f>YEAR(tb_operations[[#This Row],[Data]])</f>
        <v>2024</v>
      </c>
      <c r="D41" s="4" t="s">
        <v>8</v>
      </c>
      <c r="E41" s="4" t="s">
        <v>20</v>
      </c>
      <c r="F41" s="4" t="s">
        <v>60</v>
      </c>
      <c r="G41" s="5">
        <v>800</v>
      </c>
      <c r="H41" s="4" t="s">
        <v>66</v>
      </c>
      <c r="I41" s="4" t="s">
        <v>70</v>
      </c>
    </row>
    <row r="42" spans="1:9" ht="15.6" x14ac:dyDescent="0.3">
      <c r="A42" s="3">
        <v>45585</v>
      </c>
      <c r="B42" s="16">
        <f>MONTH(tb_operations[[#This Row],[Data]])</f>
        <v>10</v>
      </c>
      <c r="C42" s="16">
        <f>YEAR(tb_operations[[#This Row],[Data]])</f>
        <v>2024</v>
      </c>
      <c r="D42" s="4" t="s">
        <v>7</v>
      </c>
      <c r="E42" s="4" t="s">
        <v>19</v>
      </c>
      <c r="F42" s="4" t="s">
        <v>38</v>
      </c>
      <c r="G42" s="5">
        <v>8000</v>
      </c>
      <c r="H42" s="4" t="s">
        <v>66</v>
      </c>
      <c r="I42" s="4" t="s">
        <v>69</v>
      </c>
    </row>
    <row r="43" spans="1:9" ht="15.6" x14ac:dyDescent="0.3">
      <c r="A43" s="3">
        <v>45587</v>
      </c>
      <c r="B43" s="16">
        <f>MONTH(tb_operations[[#This Row],[Data]])</f>
        <v>10</v>
      </c>
      <c r="C43" s="16">
        <f>YEAR(tb_operations[[#This Row],[Data]])</f>
        <v>2024</v>
      </c>
      <c r="D43" s="4" t="s">
        <v>8</v>
      </c>
      <c r="E43" s="4" t="s">
        <v>21</v>
      </c>
      <c r="F43" s="4" t="s">
        <v>61</v>
      </c>
      <c r="G43" s="5">
        <v>250</v>
      </c>
      <c r="H43" s="4" t="s">
        <v>68</v>
      </c>
      <c r="I43" s="4" t="s">
        <v>70</v>
      </c>
    </row>
    <row r="44" spans="1:9" ht="15.6" x14ac:dyDescent="0.3">
      <c r="A44" s="3">
        <v>45589</v>
      </c>
      <c r="B44" s="16">
        <f>MONTH(tb_operations[[#This Row],[Data]])</f>
        <v>10</v>
      </c>
      <c r="C44" s="16">
        <f>YEAR(tb_operations[[#This Row],[Data]])</f>
        <v>2024</v>
      </c>
      <c r="D44" s="4" t="s">
        <v>8</v>
      </c>
      <c r="E44" s="4" t="s">
        <v>23</v>
      </c>
      <c r="F44" s="4" t="s">
        <v>62</v>
      </c>
      <c r="G44" s="5">
        <v>150</v>
      </c>
      <c r="H44" s="4" t="s">
        <v>67</v>
      </c>
      <c r="I44" s="4" t="s">
        <v>70</v>
      </c>
    </row>
    <row r="45" spans="1:9" ht="15.6" x14ac:dyDescent="0.3">
      <c r="A45" s="3">
        <v>45591</v>
      </c>
      <c r="B45" s="16">
        <f>MONTH(tb_operations[[#This Row],[Data]])</f>
        <v>10</v>
      </c>
      <c r="C45" s="16">
        <f>YEAR(tb_operations[[#This Row],[Data]])</f>
        <v>2024</v>
      </c>
      <c r="D45" s="4" t="s">
        <v>8</v>
      </c>
      <c r="E45" s="4" t="s">
        <v>22</v>
      </c>
      <c r="F45" s="4" t="s">
        <v>63</v>
      </c>
      <c r="G45" s="5">
        <v>250</v>
      </c>
      <c r="H45" s="4" t="s">
        <v>66</v>
      </c>
      <c r="I45" s="4" t="s">
        <v>71</v>
      </c>
    </row>
    <row r="46" spans="1:9" ht="15.6" x14ac:dyDescent="0.3">
      <c r="A46" s="3">
        <v>45595</v>
      </c>
      <c r="B46" s="16">
        <f>MONTH(tb_operations[[#This Row],[Data]])</f>
        <v>10</v>
      </c>
      <c r="C46" s="16">
        <f>YEAR(tb_operations[[#This Row],[Data]])</f>
        <v>2024</v>
      </c>
      <c r="D46" s="4" t="s">
        <v>8</v>
      </c>
      <c r="E46" s="4" t="s">
        <v>25</v>
      </c>
      <c r="F46" s="4" t="s">
        <v>64</v>
      </c>
      <c r="G46" s="5">
        <v>220</v>
      </c>
      <c r="H46" s="4" t="s">
        <v>66</v>
      </c>
      <c r="I46" s="4" t="s">
        <v>71</v>
      </c>
    </row>
    <row r="47" spans="1:9" ht="15.6" x14ac:dyDescent="0.3">
      <c r="A47" s="3">
        <v>45596</v>
      </c>
      <c r="B47" s="16">
        <f>MONTH(tb_operations[[#This Row],[Data]])</f>
        <v>10</v>
      </c>
      <c r="C47" s="16">
        <f>YEAR(tb_operations[[#This Row],[Data]])</f>
        <v>2024</v>
      </c>
      <c r="D47" s="4" t="s">
        <v>8</v>
      </c>
      <c r="E47" s="4" t="s">
        <v>24</v>
      </c>
      <c r="F47" s="4" t="s">
        <v>65</v>
      </c>
      <c r="G47" s="5">
        <v>500</v>
      </c>
      <c r="H47" s="4" t="s">
        <v>68</v>
      </c>
      <c r="I47" s="4" t="s">
        <v>71</v>
      </c>
    </row>
    <row r="48" spans="1:9" ht="15.6" x14ac:dyDescent="0.3">
      <c r="A48" s="3">
        <v>45597</v>
      </c>
      <c r="B48" s="16">
        <f>MONTH(tb_operations[[#This Row],[Data]])</f>
        <v>11</v>
      </c>
      <c r="C48" s="16">
        <f>YEAR(tb_operations[[#This Row],[Data]])</f>
        <v>2024</v>
      </c>
      <c r="D48" s="4" t="s">
        <v>8</v>
      </c>
      <c r="E48" s="4" t="s">
        <v>21</v>
      </c>
      <c r="F48" s="4" t="s">
        <v>28</v>
      </c>
      <c r="G48" s="5">
        <v>154</v>
      </c>
      <c r="H48" s="4" t="s">
        <v>68</v>
      </c>
      <c r="I48" s="4" t="s">
        <v>70</v>
      </c>
    </row>
    <row r="49" spans="1:9" ht="15.6" x14ac:dyDescent="0.3">
      <c r="A49" s="3">
        <v>45598</v>
      </c>
      <c r="B49" s="16">
        <f>MONTH(tb_operations[[#This Row],[Data]])</f>
        <v>11</v>
      </c>
      <c r="C49" s="16">
        <f>YEAR(tb_operations[[#This Row],[Data]])</f>
        <v>2024</v>
      </c>
      <c r="D49" s="4" t="s">
        <v>8</v>
      </c>
      <c r="E49" s="4" t="s">
        <v>27</v>
      </c>
      <c r="F49" s="4" t="s">
        <v>54</v>
      </c>
      <c r="G49" s="5">
        <v>2501</v>
      </c>
      <c r="H49" s="4" t="s">
        <v>66</v>
      </c>
      <c r="I49" s="4" t="s">
        <v>70</v>
      </c>
    </row>
    <row r="50" spans="1:9" ht="15.6" x14ac:dyDescent="0.3">
      <c r="A50" s="3">
        <v>45599</v>
      </c>
      <c r="B50" s="16">
        <f>MONTH(tb_operations[[#This Row],[Data]])</f>
        <v>11</v>
      </c>
      <c r="C50" s="16">
        <f>YEAR(tb_operations[[#This Row],[Data]])</f>
        <v>2024</v>
      </c>
      <c r="D50" s="4" t="s">
        <v>7</v>
      </c>
      <c r="E50" s="4" t="s">
        <v>27</v>
      </c>
      <c r="F50" s="4" t="s">
        <v>54</v>
      </c>
      <c r="G50" s="5">
        <v>3684</v>
      </c>
      <c r="H50" s="4" t="s">
        <v>68</v>
      </c>
      <c r="I50" s="4" t="s">
        <v>69</v>
      </c>
    </row>
    <row r="51" spans="1:9" ht="15.6" x14ac:dyDescent="0.3">
      <c r="A51" s="3">
        <v>45600</v>
      </c>
      <c r="B51" s="16">
        <f>MONTH(tb_operations[[#This Row],[Data]])</f>
        <v>11</v>
      </c>
      <c r="C51" s="16">
        <f>YEAR(tb_operations[[#This Row],[Data]])</f>
        <v>2024</v>
      </c>
      <c r="D51" s="4" t="s">
        <v>7</v>
      </c>
      <c r="E51" s="4" t="s">
        <v>76</v>
      </c>
      <c r="F51" s="4" t="s">
        <v>37</v>
      </c>
      <c r="G51" s="5">
        <v>1821</v>
      </c>
      <c r="H51" s="4" t="s">
        <v>66</v>
      </c>
      <c r="I51" s="4" t="s">
        <v>69</v>
      </c>
    </row>
    <row r="52" spans="1:9" ht="15.6" x14ac:dyDescent="0.3">
      <c r="A52" s="3">
        <v>45601</v>
      </c>
      <c r="B52" s="16">
        <f>MONTH(tb_operations[[#This Row],[Data]])</f>
        <v>11</v>
      </c>
      <c r="C52" s="16">
        <f>YEAR(tb_operations[[#This Row],[Data]])</f>
        <v>2024</v>
      </c>
      <c r="D52" s="4" t="s">
        <v>7</v>
      </c>
      <c r="E52" s="4" t="s">
        <v>19</v>
      </c>
      <c r="F52" s="4" t="s">
        <v>58</v>
      </c>
      <c r="G52" s="5">
        <v>3556</v>
      </c>
      <c r="H52" s="4" t="s">
        <v>68</v>
      </c>
      <c r="I52" s="11" t="s">
        <v>69</v>
      </c>
    </row>
    <row r="53" spans="1:9" ht="15.6" x14ac:dyDescent="0.3">
      <c r="A53" s="3">
        <v>45602</v>
      </c>
      <c r="B53" s="16">
        <f>MONTH(tb_operations[[#This Row],[Data]])</f>
        <v>11</v>
      </c>
      <c r="C53" s="16">
        <f>YEAR(tb_operations[[#This Row],[Data]])</f>
        <v>2024</v>
      </c>
      <c r="D53" s="4" t="s">
        <v>8</v>
      </c>
      <c r="E53" s="4" t="s">
        <v>11</v>
      </c>
      <c r="F53" s="4" t="s">
        <v>37</v>
      </c>
      <c r="G53" s="5">
        <v>3354</v>
      </c>
      <c r="H53" s="4" t="s">
        <v>67</v>
      </c>
      <c r="I53" s="4" t="s">
        <v>70</v>
      </c>
    </row>
    <row r="54" spans="1:9" ht="15.6" x14ac:dyDescent="0.3">
      <c r="A54" s="3">
        <v>45603</v>
      </c>
      <c r="B54" s="16">
        <f>MONTH(tb_operations[[#This Row],[Data]])</f>
        <v>11</v>
      </c>
      <c r="C54" s="16">
        <f>YEAR(tb_operations[[#This Row],[Data]])</f>
        <v>2024</v>
      </c>
      <c r="D54" s="4" t="s">
        <v>7</v>
      </c>
      <c r="E54" s="4" t="s">
        <v>27</v>
      </c>
      <c r="F54" s="4" t="s">
        <v>40</v>
      </c>
      <c r="G54" s="5">
        <v>2676</v>
      </c>
      <c r="H54" s="4" t="s">
        <v>68</v>
      </c>
      <c r="I54" s="4" t="s">
        <v>69</v>
      </c>
    </row>
    <row r="55" spans="1:9" ht="15.6" x14ac:dyDescent="0.3">
      <c r="A55" s="3">
        <v>45604</v>
      </c>
      <c r="B55" s="16">
        <f>MONTH(tb_operations[[#This Row],[Data]])</f>
        <v>11</v>
      </c>
      <c r="C55" s="16">
        <f>YEAR(tb_operations[[#This Row],[Data]])</f>
        <v>2024</v>
      </c>
      <c r="D55" s="4" t="s">
        <v>8</v>
      </c>
      <c r="E55" s="4" t="s">
        <v>19</v>
      </c>
      <c r="F55" s="4" t="s">
        <v>35</v>
      </c>
      <c r="G55" s="5">
        <v>1289</v>
      </c>
      <c r="H55" s="4" t="s">
        <v>66</v>
      </c>
      <c r="I55" s="4" t="s">
        <v>70</v>
      </c>
    </row>
    <row r="56" spans="1:9" ht="15.6" x14ac:dyDescent="0.3">
      <c r="A56" s="3">
        <v>45605</v>
      </c>
      <c r="B56" s="16">
        <f>MONTH(tb_operations[[#This Row],[Data]])</f>
        <v>11</v>
      </c>
      <c r="C56" s="16">
        <f>YEAR(tb_operations[[#This Row],[Data]])</f>
        <v>2024</v>
      </c>
      <c r="D56" s="4" t="s">
        <v>7</v>
      </c>
      <c r="E56" s="4" t="s">
        <v>19</v>
      </c>
      <c r="F56" s="4" t="s">
        <v>44</v>
      </c>
      <c r="G56" s="5">
        <v>3616</v>
      </c>
      <c r="H56" s="4" t="s">
        <v>66</v>
      </c>
      <c r="I56" s="4" t="s">
        <v>69</v>
      </c>
    </row>
    <row r="57" spans="1:9" ht="15.6" x14ac:dyDescent="0.3">
      <c r="A57" s="3">
        <v>45606</v>
      </c>
      <c r="B57" s="16">
        <f>MONTH(tb_operations[[#This Row],[Data]])</f>
        <v>11</v>
      </c>
      <c r="C57" s="16">
        <f>YEAR(tb_operations[[#This Row],[Data]])</f>
        <v>2024</v>
      </c>
      <c r="D57" s="4" t="s">
        <v>7</v>
      </c>
      <c r="E57" s="4" t="s">
        <v>19</v>
      </c>
      <c r="F57" s="4" t="s">
        <v>41</v>
      </c>
      <c r="G57" s="5">
        <v>4705</v>
      </c>
      <c r="H57" s="4" t="s">
        <v>67</v>
      </c>
      <c r="I57" s="4" t="s">
        <v>69</v>
      </c>
    </row>
    <row r="58" spans="1:9" ht="15.6" x14ac:dyDescent="0.3">
      <c r="A58" s="3">
        <v>45607</v>
      </c>
      <c r="B58" s="16">
        <f>MONTH(tb_operations[[#This Row],[Data]])</f>
        <v>11</v>
      </c>
      <c r="C58" s="16">
        <f>YEAR(tb_operations[[#This Row],[Data]])</f>
        <v>2024</v>
      </c>
      <c r="D58" s="4" t="s">
        <v>8</v>
      </c>
      <c r="E58" s="4" t="s">
        <v>17</v>
      </c>
      <c r="F58" s="4" t="s">
        <v>38</v>
      </c>
      <c r="G58" s="5">
        <v>517</v>
      </c>
      <c r="H58" s="4" t="s">
        <v>68</v>
      </c>
      <c r="I58" s="4" t="s">
        <v>70</v>
      </c>
    </row>
    <row r="59" spans="1:9" ht="15.6" x14ac:dyDescent="0.3">
      <c r="A59" s="3">
        <v>45608</v>
      </c>
      <c r="B59" s="16">
        <f>MONTH(tb_operations[[#This Row],[Data]])</f>
        <v>11</v>
      </c>
      <c r="C59" s="16">
        <f>YEAR(tb_operations[[#This Row],[Data]])</f>
        <v>2024</v>
      </c>
      <c r="D59" s="4" t="s">
        <v>8</v>
      </c>
      <c r="E59" s="4" t="s">
        <v>21</v>
      </c>
      <c r="F59" s="4" t="s">
        <v>51</v>
      </c>
      <c r="G59" s="5">
        <v>4485</v>
      </c>
      <c r="H59" s="4" t="s">
        <v>67</v>
      </c>
      <c r="I59" s="4" t="s">
        <v>70</v>
      </c>
    </row>
    <row r="60" spans="1:9" ht="15.6" x14ac:dyDescent="0.3">
      <c r="A60" s="3">
        <v>45609</v>
      </c>
      <c r="B60" s="16">
        <f>MONTH(tb_operations[[#This Row],[Data]])</f>
        <v>11</v>
      </c>
      <c r="C60" s="16">
        <f>YEAR(tb_operations[[#This Row],[Data]])</f>
        <v>2024</v>
      </c>
      <c r="D60" s="4" t="s">
        <v>8</v>
      </c>
      <c r="E60" s="4" t="s">
        <v>15</v>
      </c>
      <c r="F60" s="4" t="s">
        <v>29</v>
      </c>
      <c r="G60" s="5">
        <v>3083</v>
      </c>
      <c r="H60" s="4" t="s">
        <v>66</v>
      </c>
      <c r="I60" s="4" t="s">
        <v>70</v>
      </c>
    </row>
    <row r="61" spans="1:9" ht="15.6" x14ac:dyDescent="0.3">
      <c r="A61" s="3">
        <v>45610</v>
      </c>
      <c r="B61" s="16">
        <f>MONTH(tb_operations[[#This Row],[Data]])</f>
        <v>11</v>
      </c>
      <c r="C61" s="16">
        <f>YEAR(tb_operations[[#This Row],[Data]])</f>
        <v>2024</v>
      </c>
      <c r="D61" s="4" t="s">
        <v>7</v>
      </c>
      <c r="E61" s="4" t="s">
        <v>75</v>
      </c>
      <c r="F61" s="4" t="s">
        <v>62</v>
      </c>
      <c r="G61" s="5">
        <v>4037</v>
      </c>
      <c r="H61" s="4" t="s">
        <v>66</v>
      </c>
      <c r="I61" s="4" t="s">
        <v>69</v>
      </c>
    </row>
    <row r="62" spans="1:9" ht="15.6" x14ac:dyDescent="0.3">
      <c r="A62" s="3">
        <v>45611</v>
      </c>
      <c r="B62" s="16">
        <f>MONTH(tb_operations[[#This Row],[Data]])</f>
        <v>11</v>
      </c>
      <c r="C62" s="16">
        <f>YEAR(tb_operations[[#This Row],[Data]])</f>
        <v>2024</v>
      </c>
      <c r="D62" s="4" t="s">
        <v>8</v>
      </c>
      <c r="E62" s="4" t="s">
        <v>18</v>
      </c>
      <c r="F62" s="4" t="s">
        <v>48</v>
      </c>
      <c r="G62" s="5">
        <v>1609</v>
      </c>
      <c r="H62" s="4" t="s">
        <v>66</v>
      </c>
      <c r="I62" s="4" t="s">
        <v>70</v>
      </c>
    </row>
    <row r="63" spans="1:9" ht="15.6" x14ac:dyDescent="0.3">
      <c r="A63" s="3">
        <v>45612</v>
      </c>
      <c r="B63" s="16">
        <f>MONTH(tb_operations[[#This Row],[Data]])</f>
        <v>11</v>
      </c>
      <c r="C63" s="16">
        <f>YEAR(tb_operations[[#This Row],[Data]])</f>
        <v>2024</v>
      </c>
      <c r="D63" s="4" t="s">
        <v>7</v>
      </c>
      <c r="E63" s="4" t="s">
        <v>75</v>
      </c>
      <c r="F63" s="4" t="s">
        <v>43</v>
      </c>
      <c r="G63" s="5">
        <v>724</v>
      </c>
      <c r="H63" s="4" t="s">
        <v>66</v>
      </c>
      <c r="I63" s="4" t="s">
        <v>69</v>
      </c>
    </row>
    <row r="64" spans="1:9" ht="15.6" x14ac:dyDescent="0.3">
      <c r="A64" s="3">
        <v>45613</v>
      </c>
      <c r="B64" s="16">
        <f>MONTH(tb_operations[[#This Row],[Data]])</f>
        <v>11</v>
      </c>
      <c r="C64" s="16">
        <f>YEAR(tb_operations[[#This Row],[Data]])</f>
        <v>2024</v>
      </c>
      <c r="D64" s="4" t="s">
        <v>8</v>
      </c>
      <c r="E64" s="4" t="s">
        <v>27</v>
      </c>
      <c r="F64" s="4" t="s">
        <v>30</v>
      </c>
      <c r="G64" s="5">
        <v>1021</v>
      </c>
      <c r="H64" s="4" t="s">
        <v>67</v>
      </c>
      <c r="I64" s="4" t="s">
        <v>70</v>
      </c>
    </row>
    <row r="65" spans="1:9" ht="15.6" x14ac:dyDescent="0.3">
      <c r="A65" s="3">
        <v>45614</v>
      </c>
      <c r="B65" s="16">
        <f>MONTH(tb_operations[[#This Row],[Data]])</f>
        <v>11</v>
      </c>
      <c r="C65" s="16">
        <f>YEAR(tb_operations[[#This Row],[Data]])</f>
        <v>2024</v>
      </c>
      <c r="D65" s="4" t="s">
        <v>8</v>
      </c>
      <c r="E65" s="4" t="s">
        <v>15</v>
      </c>
      <c r="F65" s="4" t="s">
        <v>63</v>
      </c>
      <c r="G65" s="5">
        <v>531</v>
      </c>
      <c r="H65" s="4" t="s">
        <v>68</v>
      </c>
      <c r="I65" s="4" t="s">
        <v>70</v>
      </c>
    </row>
    <row r="66" spans="1:9" ht="15.6" x14ac:dyDescent="0.3">
      <c r="A66" s="3">
        <v>45615</v>
      </c>
      <c r="B66" s="16">
        <f>MONTH(tb_operations[[#This Row],[Data]])</f>
        <v>11</v>
      </c>
      <c r="C66" s="16">
        <f>YEAR(tb_operations[[#This Row],[Data]])</f>
        <v>2024</v>
      </c>
      <c r="D66" s="4" t="s">
        <v>8</v>
      </c>
      <c r="E66" s="4" t="s">
        <v>15</v>
      </c>
      <c r="F66" s="4" t="s">
        <v>52</v>
      </c>
      <c r="G66" s="5">
        <v>3426</v>
      </c>
      <c r="H66" s="4" t="s">
        <v>66</v>
      </c>
      <c r="I66" s="4" t="s">
        <v>70</v>
      </c>
    </row>
    <row r="67" spans="1:9" ht="15.6" x14ac:dyDescent="0.3">
      <c r="A67" s="3">
        <v>45616</v>
      </c>
      <c r="B67" s="16">
        <f>MONTH(tb_operations[[#This Row],[Data]])</f>
        <v>11</v>
      </c>
      <c r="C67" s="16">
        <f>YEAR(tb_operations[[#This Row],[Data]])</f>
        <v>2024</v>
      </c>
      <c r="D67" s="4" t="s">
        <v>7</v>
      </c>
      <c r="E67" s="4" t="s">
        <v>19</v>
      </c>
      <c r="F67" s="4" t="s">
        <v>37</v>
      </c>
      <c r="G67" s="5">
        <v>1715</v>
      </c>
      <c r="H67" s="4" t="s">
        <v>67</v>
      </c>
      <c r="I67" s="4" t="s">
        <v>69</v>
      </c>
    </row>
    <row r="68" spans="1:9" ht="15.6" x14ac:dyDescent="0.3">
      <c r="A68" s="3">
        <v>45617</v>
      </c>
      <c r="B68" s="16">
        <f>MONTH(tb_operations[[#This Row],[Data]])</f>
        <v>11</v>
      </c>
      <c r="C68" s="16">
        <f>YEAR(tb_operations[[#This Row],[Data]])</f>
        <v>2024</v>
      </c>
      <c r="D68" s="4" t="s">
        <v>8</v>
      </c>
      <c r="E68" s="4" t="s">
        <v>25</v>
      </c>
      <c r="F68" s="4" t="s">
        <v>60</v>
      </c>
      <c r="G68" s="5">
        <v>1975</v>
      </c>
      <c r="H68" s="4" t="s">
        <v>66</v>
      </c>
      <c r="I68" s="4" t="s">
        <v>70</v>
      </c>
    </row>
    <row r="69" spans="1:9" ht="15.6" x14ac:dyDescent="0.3">
      <c r="A69" s="3">
        <v>45618</v>
      </c>
      <c r="B69" s="16">
        <f>MONTH(tb_operations[[#This Row],[Data]])</f>
        <v>11</v>
      </c>
      <c r="C69" s="16">
        <f>YEAR(tb_operations[[#This Row],[Data]])</f>
        <v>2024</v>
      </c>
      <c r="D69" s="4" t="s">
        <v>8</v>
      </c>
      <c r="E69" s="4" t="s">
        <v>12</v>
      </c>
      <c r="F69" s="4" t="s">
        <v>40</v>
      </c>
      <c r="G69" s="5">
        <v>4744</v>
      </c>
      <c r="H69" s="4" t="s">
        <v>67</v>
      </c>
      <c r="I69" s="4" t="s">
        <v>70</v>
      </c>
    </row>
    <row r="70" spans="1:9" ht="15.6" x14ac:dyDescent="0.3">
      <c r="A70" s="3">
        <v>45619</v>
      </c>
      <c r="B70" s="16">
        <f>MONTH(tb_operations[[#This Row],[Data]])</f>
        <v>11</v>
      </c>
      <c r="C70" s="16">
        <f>YEAR(tb_operations[[#This Row],[Data]])</f>
        <v>2024</v>
      </c>
      <c r="D70" s="4" t="s">
        <v>8</v>
      </c>
      <c r="E70" s="4" t="s">
        <v>26</v>
      </c>
      <c r="F70" s="4" t="s">
        <v>48</v>
      </c>
      <c r="G70" s="5">
        <v>815</v>
      </c>
      <c r="H70" s="4" t="s">
        <v>66</v>
      </c>
      <c r="I70" s="4" t="s">
        <v>70</v>
      </c>
    </row>
    <row r="71" spans="1:9" ht="15.6" x14ac:dyDescent="0.3">
      <c r="A71" s="3">
        <v>45620</v>
      </c>
      <c r="B71" s="16">
        <f>MONTH(tb_operations[[#This Row],[Data]])</f>
        <v>11</v>
      </c>
      <c r="C71" s="16">
        <f>YEAR(tb_operations[[#This Row],[Data]])</f>
        <v>2024</v>
      </c>
      <c r="D71" s="4" t="s">
        <v>7</v>
      </c>
      <c r="E71" s="4" t="s">
        <v>27</v>
      </c>
      <c r="F71" s="4" t="s">
        <v>37</v>
      </c>
      <c r="G71" s="5">
        <v>2541</v>
      </c>
      <c r="H71" s="4" t="s">
        <v>67</v>
      </c>
      <c r="I71" s="4" t="s">
        <v>69</v>
      </c>
    </row>
    <row r="72" spans="1:9" ht="15.6" x14ac:dyDescent="0.3">
      <c r="A72" s="3">
        <v>45621</v>
      </c>
      <c r="B72" s="16">
        <f>MONTH(tb_operations[[#This Row],[Data]])</f>
        <v>11</v>
      </c>
      <c r="C72" s="16">
        <f>YEAR(tb_operations[[#This Row],[Data]])</f>
        <v>2024</v>
      </c>
      <c r="D72" s="4" t="s">
        <v>8</v>
      </c>
      <c r="E72" s="4" t="s">
        <v>23</v>
      </c>
      <c r="F72" s="4" t="s">
        <v>43</v>
      </c>
      <c r="G72" s="5">
        <v>677</v>
      </c>
      <c r="H72" s="4" t="s">
        <v>66</v>
      </c>
      <c r="I72" s="4" t="s">
        <v>70</v>
      </c>
    </row>
    <row r="73" spans="1:9" ht="15.6" x14ac:dyDescent="0.3">
      <c r="A73" s="3">
        <v>45622</v>
      </c>
      <c r="B73" s="16">
        <f>MONTH(tb_operations[[#This Row],[Data]])</f>
        <v>11</v>
      </c>
      <c r="C73" s="16">
        <f>YEAR(tb_operations[[#This Row],[Data]])</f>
        <v>2024</v>
      </c>
      <c r="D73" s="4" t="s">
        <v>7</v>
      </c>
      <c r="E73" s="4" t="s">
        <v>75</v>
      </c>
      <c r="F73" s="4" t="s">
        <v>61</v>
      </c>
      <c r="G73" s="5">
        <v>3828</v>
      </c>
      <c r="H73" s="4" t="s">
        <v>66</v>
      </c>
      <c r="I73" s="4" t="s">
        <v>69</v>
      </c>
    </row>
    <row r="74" spans="1:9" ht="15.6" x14ac:dyDescent="0.3">
      <c r="A74" s="3">
        <v>45623</v>
      </c>
      <c r="B74" s="16">
        <f>MONTH(tb_operations[[#This Row],[Data]])</f>
        <v>11</v>
      </c>
      <c r="C74" s="16">
        <f>YEAR(tb_operations[[#This Row],[Data]])</f>
        <v>2024</v>
      </c>
      <c r="D74" s="4" t="s">
        <v>7</v>
      </c>
      <c r="E74" s="4" t="s">
        <v>27</v>
      </c>
      <c r="F74" s="4" t="s">
        <v>55</v>
      </c>
      <c r="G74" s="5">
        <v>1662</v>
      </c>
      <c r="H74" s="4" t="s">
        <v>68</v>
      </c>
      <c r="I74" s="4" t="s">
        <v>69</v>
      </c>
    </row>
    <row r="75" spans="1:9" ht="15.6" x14ac:dyDescent="0.3">
      <c r="A75" s="3">
        <v>45624</v>
      </c>
      <c r="B75" s="16">
        <f>MONTH(tb_operations[[#This Row],[Data]])</f>
        <v>11</v>
      </c>
      <c r="C75" s="16">
        <f>YEAR(tb_operations[[#This Row],[Data]])</f>
        <v>2024</v>
      </c>
      <c r="D75" s="4" t="s">
        <v>7</v>
      </c>
      <c r="E75" s="4" t="s">
        <v>19</v>
      </c>
      <c r="F75" s="4" t="s">
        <v>54</v>
      </c>
      <c r="G75" s="5">
        <v>162</v>
      </c>
      <c r="H75" s="4" t="s">
        <v>67</v>
      </c>
      <c r="I75" s="4" t="s">
        <v>69</v>
      </c>
    </row>
    <row r="76" spans="1:9" ht="15.6" x14ac:dyDescent="0.3">
      <c r="A76" s="3">
        <v>45625</v>
      </c>
      <c r="B76" s="16">
        <f>MONTH(tb_operations[[#This Row],[Data]])</f>
        <v>11</v>
      </c>
      <c r="C76" s="16">
        <f>YEAR(tb_operations[[#This Row],[Data]])</f>
        <v>2024</v>
      </c>
      <c r="D76" s="4" t="s">
        <v>8</v>
      </c>
      <c r="E76" s="4" t="s">
        <v>10</v>
      </c>
      <c r="F76" s="4" t="s">
        <v>31</v>
      </c>
      <c r="G76" s="5">
        <v>4591</v>
      </c>
      <c r="H76" s="4" t="s">
        <v>68</v>
      </c>
      <c r="I76" s="4" t="s">
        <v>70</v>
      </c>
    </row>
    <row r="77" spans="1:9" ht="15.6" x14ac:dyDescent="0.3">
      <c r="A77" s="3">
        <v>45626</v>
      </c>
      <c r="B77" s="16">
        <f>MONTH(tb_operations[[#This Row],[Data]])</f>
        <v>11</v>
      </c>
      <c r="C77" s="16">
        <f>YEAR(tb_operations[[#This Row],[Data]])</f>
        <v>2024</v>
      </c>
      <c r="D77" s="4" t="s">
        <v>7</v>
      </c>
      <c r="E77" s="4" t="s">
        <v>27</v>
      </c>
      <c r="F77" s="4" t="s">
        <v>47</v>
      </c>
      <c r="G77" s="5">
        <v>2687</v>
      </c>
      <c r="H77" s="4" t="s">
        <v>68</v>
      </c>
      <c r="I77" s="4" t="s">
        <v>69</v>
      </c>
    </row>
    <row r="78" spans="1:9" ht="15.6" x14ac:dyDescent="0.3">
      <c r="A78" s="3">
        <v>45627</v>
      </c>
      <c r="B78" s="16">
        <f>MONTH(tb_operations[[#This Row],[Data]])</f>
        <v>12</v>
      </c>
      <c r="C78" s="16">
        <f>YEAR(tb_operations[[#This Row],[Data]])</f>
        <v>2024</v>
      </c>
      <c r="D78" s="4" t="s">
        <v>8</v>
      </c>
      <c r="E78" s="4" t="s">
        <v>25</v>
      </c>
      <c r="F78" s="4" t="s">
        <v>42</v>
      </c>
      <c r="G78" s="5">
        <v>4152</v>
      </c>
      <c r="H78" s="4" t="s">
        <v>67</v>
      </c>
      <c r="I78" s="4" t="s">
        <v>70</v>
      </c>
    </row>
    <row r="79" spans="1:9" ht="15.6" x14ac:dyDescent="0.3">
      <c r="A79" s="3">
        <v>45628</v>
      </c>
      <c r="B79" s="16">
        <f>MONTH(tb_operations[[#This Row],[Data]])</f>
        <v>12</v>
      </c>
      <c r="C79" s="16">
        <f>YEAR(tb_operations[[#This Row],[Data]])</f>
        <v>2024</v>
      </c>
      <c r="D79" s="4" t="s">
        <v>8</v>
      </c>
      <c r="E79" s="4" t="s">
        <v>10</v>
      </c>
      <c r="F79" s="4" t="s">
        <v>42</v>
      </c>
      <c r="G79" s="5">
        <v>4372</v>
      </c>
      <c r="H79" s="4" t="s">
        <v>66</v>
      </c>
      <c r="I79" s="4" t="s">
        <v>70</v>
      </c>
    </row>
    <row r="80" spans="1:9" ht="15.6" x14ac:dyDescent="0.3">
      <c r="A80" s="3">
        <v>45629</v>
      </c>
      <c r="B80" s="16">
        <f>MONTH(tb_operations[[#This Row],[Data]])</f>
        <v>12</v>
      </c>
      <c r="C80" s="16">
        <f>YEAR(tb_operations[[#This Row],[Data]])</f>
        <v>2024</v>
      </c>
      <c r="D80" s="4" t="s">
        <v>7</v>
      </c>
      <c r="E80" s="4" t="s">
        <v>27</v>
      </c>
      <c r="F80" s="4" t="s">
        <v>42</v>
      </c>
      <c r="G80" s="5">
        <v>3187</v>
      </c>
      <c r="H80" s="4" t="s">
        <v>68</v>
      </c>
      <c r="I80" s="4" t="s">
        <v>69</v>
      </c>
    </row>
    <row r="81" spans="1:9" ht="15.6" x14ac:dyDescent="0.3">
      <c r="A81" s="3">
        <v>45630</v>
      </c>
      <c r="B81" s="16">
        <f>MONTH(tb_operations[[#This Row],[Data]])</f>
        <v>12</v>
      </c>
      <c r="C81" s="16">
        <f>YEAR(tb_operations[[#This Row],[Data]])</f>
        <v>2024</v>
      </c>
      <c r="D81" s="4" t="s">
        <v>8</v>
      </c>
      <c r="E81" s="4" t="s">
        <v>23</v>
      </c>
      <c r="F81" s="4" t="s">
        <v>35</v>
      </c>
      <c r="G81" s="5">
        <v>4287</v>
      </c>
      <c r="H81" s="4" t="s">
        <v>68</v>
      </c>
      <c r="I81" s="4" t="s">
        <v>70</v>
      </c>
    </row>
    <row r="82" spans="1:9" ht="15.6" x14ac:dyDescent="0.3">
      <c r="A82" s="3">
        <v>45631</v>
      </c>
      <c r="B82" s="16">
        <f>MONTH(tb_operations[[#This Row],[Data]])</f>
        <v>12</v>
      </c>
      <c r="C82" s="16">
        <f>YEAR(tb_operations[[#This Row],[Data]])</f>
        <v>2024</v>
      </c>
      <c r="D82" s="4" t="s">
        <v>7</v>
      </c>
      <c r="E82" s="4" t="s">
        <v>19</v>
      </c>
      <c r="F82" s="4" t="s">
        <v>52</v>
      </c>
      <c r="G82" s="5">
        <v>1136</v>
      </c>
      <c r="H82" s="4" t="s">
        <v>66</v>
      </c>
      <c r="I82" s="4" t="s">
        <v>69</v>
      </c>
    </row>
    <row r="83" spans="1:9" ht="15.6" x14ac:dyDescent="0.3">
      <c r="A83" s="3">
        <v>45632</v>
      </c>
      <c r="B83" s="16">
        <f>MONTH(tb_operations[[#This Row],[Data]])</f>
        <v>12</v>
      </c>
      <c r="C83" s="16">
        <f>YEAR(tb_operations[[#This Row],[Data]])</f>
        <v>2024</v>
      </c>
      <c r="D83" s="4" t="s">
        <v>8</v>
      </c>
      <c r="E83" s="4" t="s">
        <v>23</v>
      </c>
      <c r="F83" s="4" t="s">
        <v>41</v>
      </c>
      <c r="G83" s="5">
        <v>2401</v>
      </c>
      <c r="H83" s="4" t="s">
        <v>66</v>
      </c>
      <c r="I83" s="4" t="s">
        <v>70</v>
      </c>
    </row>
    <row r="84" spans="1:9" ht="15.6" x14ac:dyDescent="0.3">
      <c r="A84" s="3">
        <v>45633</v>
      </c>
      <c r="B84" s="16">
        <f>MONTH(tb_operations[[#This Row],[Data]])</f>
        <v>12</v>
      </c>
      <c r="C84" s="16">
        <f>YEAR(tb_operations[[#This Row],[Data]])</f>
        <v>2024</v>
      </c>
      <c r="D84" s="4" t="s">
        <v>8</v>
      </c>
      <c r="E84" s="4" t="s">
        <v>17</v>
      </c>
      <c r="F84" s="4" t="s">
        <v>51</v>
      </c>
      <c r="G84" s="5">
        <v>838</v>
      </c>
      <c r="H84" s="4" t="s">
        <v>68</v>
      </c>
      <c r="I84" s="4" t="s">
        <v>70</v>
      </c>
    </row>
    <row r="85" spans="1:9" ht="15.6" x14ac:dyDescent="0.3">
      <c r="A85" s="3">
        <v>45634</v>
      </c>
      <c r="B85" s="16">
        <f>MONTH(tb_operations[[#This Row],[Data]])</f>
        <v>12</v>
      </c>
      <c r="C85" s="16">
        <f>YEAR(tb_operations[[#This Row],[Data]])</f>
        <v>2024</v>
      </c>
      <c r="D85" s="4" t="s">
        <v>7</v>
      </c>
      <c r="E85" s="4" t="s">
        <v>27</v>
      </c>
      <c r="F85" s="4" t="s">
        <v>64</v>
      </c>
      <c r="G85" s="5">
        <v>4554</v>
      </c>
      <c r="H85" s="4" t="s">
        <v>67</v>
      </c>
      <c r="I85" s="4" t="s">
        <v>69</v>
      </c>
    </row>
    <row r="86" spans="1:9" ht="15.6" x14ac:dyDescent="0.3">
      <c r="A86" s="3">
        <v>45635</v>
      </c>
      <c r="B86" s="16">
        <f>MONTH(tb_operations[[#This Row],[Data]])</f>
        <v>12</v>
      </c>
      <c r="C86" s="16">
        <f>YEAR(tb_operations[[#This Row],[Data]])</f>
        <v>2024</v>
      </c>
      <c r="D86" s="4" t="s">
        <v>8</v>
      </c>
      <c r="E86" s="4" t="s">
        <v>26</v>
      </c>
      <c r="F86" s="4" t="s">
        <v>46</v>
      </c>
      <c r="G86" s="5">
        <v>2250</v>
      </c>
      <c r="H86" s="4" t="s">
        <v>67</v>
      </c>
      <c r="I86" s="4" t="s">
        <v>71</v>
      </c>
    </row>
    <row r="87" spans="1:9" ht="15.6" x14ac:dyDescent="0.3">
      <c r="A87" s="3">
        <v>45636</v>
      </c>
      <c r="B87" s="16">
        <f>MONTH(tb_operations[[#This Row],[Data]])</f>
        <v>12</v>
      </c>
      <c r="C87" s="16">
        <f>YEAR(tb_operations[[#This Row],[Data]])</f>
        <v>2024</v>
      </c>
      <c r="D87" s="4" t="s">
        <v>8</v>
      </c>
      <c r="E87" s="4" t="s">
        <v>21</v>
      </c>
      <c r="F87" s="4" t="s">
        <v>40</v>
      </c>
      <c r="G87" s="5">
        <v>4405</v>
      </c>
      <c r="H87" s="4" t="s">
        <v>67</v>
      </c>
      <c r="I87" s="4" t="s">
        <v>70</v>
      </c>
    </row>
    <row r="88" spans="1:9" ht="15.6" x14ac:dyDescent="0.3">
      <c r="A88" s="3">
        <v>45637</v>
      </c>
      <c r="B88" s="16">
        <f>MONTH(tb_operations[[#This Row],[Data]])</f>
        <v>12</v>
      </c>
      <c r="C88" s="16">
        <f>YEAR(tb_operations[[#This Row],[Data]])</f>
        <v>2024</v>
      </c>
      <c r="D88" s="4" t="s">
        <v>7</v>
      </c>
      <c r="E88" s="4" t="s">
        <v>19</v>
      </c>
      <c r="F88" s="4" t="s">
        <v>32</v>
      </c>
      <c r="G88" s="5">
        <v>863</v>
      </c>
      <c r="H88" s="4" t="s">
        <v>67</v>
      </c>
      <c r="I88" s="4" t="s">
        <v>69</v>
      </c>
    </row>
    <row r="89" spans="1:9" ht="15.6" x14ac:dyDescent="0.3">
      <c r="A89" s="3">
        <v>45638</v>
      </c>
      <c r="B89" s="16">
        <f>MONTH(tb_operations[[#This Row],[Data]])</f>
        <v>12</v>
      </c>
      <c r="C89" s="16">
        <f>YEAR(tb_operations[[#This Row],[Data]])</f>
        <v>2024</v>
      </c>
      <c r="D89" s="4" t="s">
        <v>7</v>
      </c>
      <c r="E89" s="4" t="s">
        <v>9</v>
      </c>
      <c r="F89" s="4" t="s">
        <v>49</v>
      </c>
      <c r="G89" s="5">
        <v>523</v>
      </c>
      <c r="H89" s="4" t="s">
        <v>68</v>
      </c>
      <c r="I89" s="4" t="s">
        <v>69</v>
      </c>
    </row>
    <row r="90" spans="1:9" ht="15.6" x14ac:dyDescent="0.3">
      <c r="A90" s="3">
        <v>45639</v>
      </c>
      <c r="B90" s="16">
        <f>MONTH(tb_operations[[#This Row],[Data]])</f>
        <v>12</v>
      </c>
      <c r="C90" s="16">
        <f>YEAR(tb_operations[[#This Row],[Data]])</f>
        <v>2024</v>
      </c>
      <c r="D90" s="4" t="s">
        <v>7</v>
      </c>
      <c r="E90" s="4" t="s">
        <v>19</v>
      </c>
      <c r="F90" s="4" t="s">
        <v>57</v>
      </c>
      <c r="G90" s="5">
        <v>1019</v>
      </c>
      <c r="H90" s="4" t="s">
        <v>66</v>
      </c>
      <c r="I90" s="4" t="s">
        <v>69</v>
      </c>
    </row>
    <row r="91" spans="1:9" ht="15.6" x14ac:dyDescent="0.3">
      <c r="A91" s="3">
        <v>45640</v>
      </c>
      <c r="B91" s="16">
        <f>MONTH(tb_operations[[#This Row],[Data]])</f>
        <v>12</v>
      </c>
      <c r="C91" s="16">
        <f>YEAR(tb_operations[[#This Row],[Data]])</f>
        <v>2024</v>
      </c>
      <c r="D91" s="4" t="s">
        <v>8</v>
      </c>
      <c r="E91" s="4" t="s">
        <v>22</v>
      </c>
      <c r="F91" s="4" t="s">
        <v>46</v>
      </c>
      <c r="G91" s="5">
        <v>4666</v>
      </c>
      <c r="H91" s="4" t="s">
        <v>67</v>
      </c>
      <c r="I91" s="4" t="s">
        <v>70</v>
      </c>
    </row>
    <row r="92" spans="1:9" ht="15.6" x14ac:dyDescent="0.3">
      <c r="A92" s="3">
        <v>45641</v>
      </c>
      <c r="B92" s="16">
        <f>MONTH(tb_operations[[#This Row],[Data]])</f>
        <v>12</v>
      </c>
      <c r="C92" s="16">
        <f>YEAR(tb_operations[[#This Row],[Data]])</f>
        <v>2024</v>
      </c>
      <c r="D92" s="4" t="s">
        <v>7</v>
      </c>
      <c r="E92" s="4" t="s">
        <v>27</v>
      </c>
      <c r="F92" s="4" t="s">
        <v>55</v>
      </c>
      <c r="G92" s="5">
        <v>2979</v>
      </c>
      <c r="H92" s="4" t="s">
        <v>67</v>
      </c>
      <c r="I92" s="4" t="s">
        <v>69</v>
      </c>
    </row>
    <row r="93" spans="1:9" ht="15.6" x14ac:dyDescent="0.3">
      <c r="A93" s="3">
        <v>45642</v>
      </c>
      <c r="B93" s="16">
        <f>MONTH(tb_operations[[#This Row],[Data]])</f>
        <v>12</v>
      </c>
      <c r="C93" s="16">
        <f>YEAR(tb_operations[[#This Row],[Data]])</f>
        <v>2024</v>
      </c>
      <c r="D93" s="4" t="s">
        <v>8</v>
      </c>
      <c r="E93" s="4" t="s">
        <v>19</v>
      </c>
      <c r="F93" s="4" t="s">
        <v>65</v>
      </c>
      <c r="G93" s="5">
        <v>2753</v>
      </c>
      <c r="H93" s="4" t="s">
        <v>66</v>
      </c>
      <c r="I93" s="4" t="s">
        <v>70</v>
      </c>
    </row>
    <row r="94" spans="1:9" ht="15.6" x14ac:dyDescent="0.3">
      <c r="A94" s="3">
        <v>45643</v>
      </c>
      <c r="B94" s="16">
        <f>MONTH(tb_operations[[#This Row],[Data]])</f>
        <v>12</v>
      </c>
      <c r="C94" s="16">
        <f>YEAR(tb_operations[[#This Row],[Data]])</f>
        <v>2024</v>
      </c>
      <c r="D94" s="4" t="s">
        <v>8</v>
      </c>
      <c r="E94" s="4" t="s">
        <v>21</v>
      </c>
      <c r="F94" s="4" t="s">
        <v>55</v>
      </c>
      <c r="G94" s="5">
        <v>2770</v>
      </c>
      <c r="H94" s="4" t="s">
        <v>68</v>
      </c>
      <c r="I94" s="4" t="s">
        <v>70</v>
      </c>
    </row>
    <row r="95" spans="1:9" ht="15.6" x14ac:dyDescent="0.3">
      <c r="A95" s="3">
        <v>45644</v>
      </c>
      <c r="B95" s="16">
        <f>MONTH(tb_operations[[#This Row],[Data]])</f>
        <v>12</v>
      </c>
      <c r="C95" s="16">
        <f>YEAR(tb_operations[[#This Row],[Data]])</f>
        <v>2024</v>
      </c>
      <c r="D95" s="4" t="s">
        <v>8</v>
      </c>
      <c r="E95" s="4" t="s">
        <v>14</v>
      </c>
      <c r="F95" s="4" t="s">
        <v>36</v>
      </c>
      <c r="G95" s="5">
        <v>410</v>
      </c>
      <c r="H95" s="4" t="s">
        <v>66</v>
      </c>
      <c r="I95" s="4" t="s">
        <v>71</v>
      </c>
    </row>
    <row r="96" spans="1:9" ht="15.6" x14ac:dyDescent="0.3">
      <c r="A96" s="3">
        <v>45645</v>
      </c>
      <c r="B96" s="16">
        <f>MONTH(tb_operations[[#This Row],[Data]])</f>
        <v>12</v>
      </c>
      <c r="C96" s="16">
        <f>YEAR(tb_operations[[#This Row],[Data]])</f>
        <v>2024</v>
      </c>
      <c r="D96" s="4" t="s">
        <v>8</v>
      </c>
      <c r="E96" s="4" t="s">
        <v>13</v>
      </c>
      <c r="F96" s="4" t="s">
        <v>29</v>
      </c>
      <c r="G96" s="5">
        <v>431</v>
      </c>
      <c r="H96" s="4" t="s">
        <v>68</v>
      </c>
      <c r="I96" s="4" t="s">
        <v>70</v>
      </c>
    </row>
    <row r="97" spans="1:9" ht="15.6" x14ac:dyDescent="0.3">
      <c r="A97" s="3">
        <v>45646</v>
      </c>
      <c r="B97" s="16">
        <f>MONTH(tb_operations[[#This Row],[Data]])</f>
        <v>12</v>
      </c>
      <c r="C97" s="16">
        <f>YEAR(tb_operations[[#This Row],[Data]])</f>
        <v>2024</v>
      </c>
      <c r="D97" s="4" t="s">
        <v>8</v>
      </c>
      <c r="E97" s="4" t="s">
        <v>15</v>
      </c>
      <c r="F97" s="4" t="s">
        <v>30</v>
      </c>
      <c r="G97" s="5">
        <v>1239</v>
      </c>
      <c r="H97" s="4" t="s">
        <v>67</v>
      </c>
      <c r="I97" s="4" t="s">
        <v>70</v>
      </c>
    </row>
    <row r="98" spans="1:9" ht="15.6" x14ac:dyDescent="0.3">
      <c r="A98" s="3">
        <v>45647</v>
      </c>
      <c r="B98" s="16">
        <f>MONTH(tb_operations[[#This Row],[Data]])</f>
        <v>12</v>
      </c>
      <c r="C98" s="16">
        <f>YEAR(tb_operations[[#This Row],[Data]])</f>
        <v>2024</v>
      </c>
      <c r="D98" s="4" t="s">
        <v>8</v>
      </c>
      <c r="E98" s="4" t="s">
        <v>17</v>
      </c>
      <c r="F98" s="4" t="s">
        <v>52</v>
      </c>
      <c r="G98" s="5">
        <v>602</v>
      </c>
      <c r="H98" s="4" t="s">
        <v>68</v>
      </c>
      <c r="I98" s="4" t="s">
        <v>70</v>
      </c>
    </row>
    <row r="99" spans="1:9" ht="15.6" x14ac:dyDescent="0.3">
      <c r="A99" s="3">
        <v>45648</v>
      </c>
      <c r="B99" s="16">
        <f>MONTH(tb_operations[[#This Row],[Data]])</f>
        <v>12</v>
      </c>
      <c r="C99" s="16">
        <f>YEAR(tb_operations[[#This Row],[Data]])</f>
        <v>2024</v>
      </c>
      <c r="D99" s="4" t="s">
        <v>8</v>
      </c>
      <c r="E99" s="4" t="s">
        <v>24</v>
      </c>
      <c r="F99" s="4" t="s">
        <v>52</v>
      </c>
      <c r="G99" s="5">
        <v>1119</v>
      </c>
      <c r="H99" s="4" t="s">
        <v>66</v>
      </c>
      <c r="I99" s="4" t="s">
        <v>70</v>
      </c>
    </row>
    <row r="100" spans="1:9" ht="15.6" x14ac:dyDescent="0.3">
      <c r="A100" s="3">
        <v>45649</v>
      </c>
      <c r="B100" s="16">
        <f>MONTH(tb_operations[[#This Row],[Data]])</f>
        <v>12</v>
      </c>
      <c r="C100" s="16">
        <f>YEAR(tb_operations[[#This Row],[Data]])</f>
        <v>2024</v>
      </c>
      <c r="D100" s="4" t="s">
        <v>8</v>
      </c>
      <c r="E100" s="4" t="s">
        <v>11</v>
      </c>
      <c r="F100" s="4" t="s">
        <v>30</v>
      </c>
      <c r="G100" s="5">
        <v>80</v>
      </c>
      <c r="H100" s="4" t="s">
        <v>67</v>
      </c>
      <c r="I100" s="4" t="s">
        <v>70</v>
      </c>
    </row>
    <row r="101" spans="1:9" ht="15.6" x14ac:dyDescent="0.3">
      <c r="A101" s="3">
        <v>45650</v>
      </c>
      <c r="B101" s="16">
        <f>MONTH(tb_operations[[#This Row],[Data]])</f>
        <v>12</v>
      </c>
      <c r="C101" s="16">
        <f>YEAR(tb_operations[[#This Row],[Data]])</f>
        <v>2024</v>
      </c>
      <c r="D101" s="4" t="s">
        <v>7</v>
      </c>
      <c r="E101" s="4" t="s">
        <v>27</v>
      </c>
      <c r="F101" s="4" t="s">
        <v>57</v>
      </c>
      <c r="G101" s="5">
        <v>2491</v>
      </c>
      <c r="H101" s="4" t="s">
        <v>67</v>
      </c>
      <c r="I101" s="4" t="s">
        <v>69</v>
      </c>
    </row>
    <row r="102" spans="1:9" ht="15.6" x14ac:dyDescent="0.3">
      <c r="A102" s="3">
        <v>45651</v>
      </c>
      <c r="B102" s="16">
        <f>MONTH(tb_operations[[#This Row],[Data]])</f>
        <v>12</v>
      </c>
      <c r="C102" s="16">
        <f>YEAR(tb_operations[[#This Row],[Data]])</f>
        <v>2024</v>
      </c>
      <c r="D102" s="4" t="s">
        <v>7</v>
      </c>
      <c r="E102" s="4" t="s">
        <v>27</v>
      </c>
      <c r="F102" s="4" t="s">
        <v>59</v>
      </c>
      <c r="G102" s="5">
        <v>4914</v>
      </c>
      <c r="H102" s="4" t="s">
        <v>67</v>
      </c>
      <c r="I102" s="4" t="s">
        <v>69</v>
      </c>
    </row>
    <row r="103" spans="1:9" ht="15.6" x14ac:dyDescent="0.3">
      <c r="A103" s="3">
        <v>45652</v>
      </c>
      <c r="B103" s="16">
        <f>MONTH(tb_operations[[#This Row],[Data]])</f>
        <v>12</v>
      </c>
      <c r="C103" s="16">
        <f>YEAR(tb_operations[[#This Row],[Data]])</f>
        <v>2024</v>
      </c>
      <c r="D103" s="4" t="s">
        <v>7</v>
      </c>
      <c r="E103" s="4" t="s">
        <v>27</v>
      </c>
      <c r="F103" s="4" t="s">
        <v>38</v>
      </c>
      <c r="G103" s="5">
        <v>4341</v>
      </c>
      <c r="H103" s="4" t="s">
        <v>67</v>
      </c>
      <c r="I103" s="4" t="s">
        <v>69</v>
      </c>
    </row>
    <row r="104" spans="1:9" ht="15.6" x14ac:dyDescent="0.3">
      <c r="A104" s="3">
        <v>45653</v>
      </c>
      <c r="B104" s="16">
        <f>MONTH(tb_operations[[#This Row],[Data]])</f>
        <v>12</v>
      </c>
      <c r="C104" s="16">
        <f>YEAR(tb_operations[[#This Row],[Data]])</f>
        <v>2024</v>
      </c>
      <c r="D104" s="4" t="s">
        <v>8</v>
      </c>
      <c r="E104" s="4" t="s">
        <v>26</v>
      </c>
      <c r="F104" s="4" t="s">
        <v>35</v>
      </c>
      <c r="G104" s="5">
        <v>2040</v>
      </c>
      <c r="H104" s="4" t="s">
        <v>68</v>
      </c>
      <c r="I104" s="4" t="s">
        <v>70</v>
      </c>
    </row>
    <row r="105" spans="1:9" ht="15.6" x14ac:dyDescent="0.3">
      <c r="A105" s="3">
        <v>45654</v>
      </c>
      <c r="B105" s="16">
        <f>MONTH(tb_operations[[#This Row],[Data]])</f>
        <v>12</v>
      </c>
      <c r="C105" s="16">
        <f>YEAR(tb_operations[[#This Row],[Data]])</f>
        <v>2024</v>
      </c>
      <c r="D105" s="4" t="s">
        <v>8</v>
      </c>
      <c r="E105" s="4" t="s">
        <v>23</v>
      </c>
      <c r="F105" s="4" t="s">
        <v>62</v>
      </c>
      <c r="G105" s="5">
        <v>4022</v>
      </c>
      <c r="H105" s="4" t="s">
        <v>67</v>
      </c>
      <c r="I105" s="4" t="s">
        <v>70</v>
      </c>
    </row>
    <row r="106" spans="1:9" ht="15.6" x14ac:dyDescent="0.3">
      <c r="A106" s="3">
        <v>45655</v>
      </c>
      <c r="B106" s="16">
        <f>MONTH(tb_operations[[#This Row],[Data]])</f>
        <v>12</v>
      </c>
      <c r="C106" s="16">
        <f>YEAR(tb_operations[[#This Row],[Data]])</f>
        <v>2024</v>
      </c>
      <c r="D106" s="4" t="s">
        <v>8</v>
      </c>
      <c r="E106" s="4" t="s">
        <v>17</v>
      </c>
      <c r="F106" s="4" t="s">
        <v>39</v>
      </c>
      <c r="G106" s="5">
        <v>603</v>
      </c>
      <c r="H106" s="4" t="s">
        <v>66</v>
      </c>
      <c r="I106" s="4" t="s">
        <v>70</v>
      </c>
    </row>
    <row r="107" spans="1:9" ht="15.6" x14ac:dyDescent="0.3">
      <c r="A107" s="3">
        <v>45656</v>
      </c>
      <c r="B107" s="16">
        <f>MONTH(tb_operations[[#This Row],[Data]])</f>
        <v>12</v>
      </c>
      <c r="C107" s="16">
        <f>YEAR(tb_operations[[#This Row],[Data]])</f>
        <v>2024</v>
      </c>
      <c r="D107" s="4" t="s">
        <v>7</v>
      </c>
      <c r="E107" s="4" t="s">
        <v>27</v>
      </c>
      <c r="F107" s="4" t="s">
        <v>60</v>
      </c>
      <c r="G107" s="5">
        <v>4981</v>
      </c>
      <c r="H107" s="4" t="s">
        <v>68</v>
      </c>
      <c r="I107" s="4" t="s">
        <v>69</v>
      </c>
    </row>
    <row r="108" spans="1:9" ht="15.6" x14ac:dyDescent="0.3">
      <c r="A108" s="3">
        <v>45657</v>
      </c>
      <c r="B108" s="16">
        <f>MONTH(tb_operations[[#This Row],[Data]])</f>
        <v>12</v>
      </c>
      <c r="C108" s="16">
        <f>YEAR(tb_operations[[#This Row],[Data]])</f>
        <v>2024</v>
      </c>
      <c r="D108" s="4" t="s">
        <v>7</v>
      </c>
      <c r="E108" s="4" t="s">
        <v>75</v>
      </c>
      <c r="F108" s="4" t="s">
        <v>58</v>
      </c>
      <c r="G108" s="5">
        <v>680</v>
      </c>
      <c r="H108" s="4" t="s">
        <v>68</v>
      </c>
      <c r="I108" s="4" t="s">
        <v>69</v>
      </c>
    </row>
    <row r="109" spans="1:9" ht="15.6" x14ac:dyDescent="0.3">
      <c r="A109" s="3">
        <v>45658</v>
      </c>
      <c r="B109" s="16">
        <f>MONTH(tb_operations[[#This Row],[Data]])</f>
        <v>1</v>
      </c>
      <c r="C109" s="16">
        <f>YEAR(tb_operations[[#This Row],[Data]])</f>
        <v>2025</v>
      </c>
      <c r="D109" s="4" t="s">
        <v>7</v>
      </c>
      <c r="E109" s="4" t="s">
        <v>75</v>
      </c>
      <c r="F109" s="4" t="s">
        <v>57</v>
      </c>
      <c r="G109" s="5">
        <v>2738</v>
      </c>
      <c r="H109" s="4" t="s">
        <v>67</v>
      </c>
      <c r="I109" s="4" t="s">
        <v>69</v>
      </c>
    </row>
    <row r="110" spans="1:9" ht="15.6" x14ac:dyDescent="0.3">
      <c r="A110" s="3">
        <v>45659</v>
      </c>
      <c r="B110" s="16">
        <f>MONTH(tb_operations[[#This Row],[Data]])</f>
        <v>1</v>
      </c>
      <c r="C110" s="16">
        <f>YEAR(tb_operations[[#This Row],[Data]])</f>
        <v>2025</v>
      </c>
      <c r="D110" s="4" t="s">
        <v>8</v>
      </c>
      <c r="E110" s="4" t="s">
        <v>21</v>
      </c>
      <c r="F110" s="4" t="s">
        <v>42</v>
      </c>
      <c r="G110" s="5">
        <v>3232</v>
      </c>
      <c r="H110" s="4" t="s">
        <v>68</v>
      </c>
      <c r="I110" s="4" t="s">
        <v>71</v>
      </c>
    </row>
    <row r="111" spans="1:9" ht="15.6" x14ac:dyDescent="0.3">
      <c r="A111" s="3">
        <v>45660</v>
      </c>
      <c r="B111" s="16">
        <f>MONTH(tb_operations[[#This Row],[Data]])</f>
        <v>1</v>
      </c>
      <c r="C111" s="16">
        <f>YEAR(tb_operations[[#This Row],[Data]])</f>
        <v>2025</v>
      </c>
      <c r="D111" s="4" t="s">
        <v>7</v>
      </c>
      <c r="E111" s="4" t="s">
        <v>9</v>
      </c>
      <c r="F111" s="4" t="s">
        <v>44</v>
      </c>
      <c r="G111" s="5">
        <v>4152</v>
      </c>
      <c r="H111" s="4" t="s">
        <v>66</v>
      </c>
      <c r="I111" s="4" t="s">
        <v>69</v>
      </c>
    </row>
    <row r="112" spans="1:9" ht="15.6" x14ac:dyDescent="0.3">
      <c r="A112" s="3">
        <v>45661</v>
      </c>
      <c r="B112" s="16">
        <f>MONTH(tb_operations[[#This Row],[Data]])</f>
        <v>1</v>
      </c>
      <c r="C112" s="16">
        <f>YEAR(tb_operations[[#This Row],[Data]])</f>
        <v>2025</v>
      </c>
      <c r="D112" s="4" t="s">
        <v>7</v>
      </c>
      <c r="E112" s="4" t="s">
        <v>76</v>
      </c>
      <c r="F112" s="4" t="s">
        <v>37</v>
      </c>
      <c r="G112" s="5">
        <v>173</v>
      </c>
      <c r="H112" s="4" t="s">
        <v>68</v>
      </c>
      <c r="I112" s="4" t="s">
        <v>69</v>
      </c>
    </row>
    <row r="113" spans="1:9" ht="15.6" x14ac:dyDescent="0.3">
      <c r="A113" s="3">
        <v>45662</v>
      </c>
      <c r="B113" s="16">
        <f>MONTH(tb_operations[[#This Row],[Data]])</f>
        <v>1</v>
      </c>
      <c r="C113" s="16">
        <f>YEAR(tb_operations[[#This Row],[Data]])</f>
        <v>2025</v>
      </c>
      <c r="D113" s="4" t="s">
        <v>7</v>
      </c>
      <c r="E113" s="4" t="s">
        <v>27</v>
      </c>
      <c r="F113" s="4" t="s">
        <v>33</v>
      </c>
      <c r="G113" s="5">
        <v>3912</v>
      </c>
      <c r="H113" s="4" t="s">
        <v>68</v>
      </c>
      <c r="I113" s="4" t="s">
        <v>69</v>
      </c>
    </row>
    <row r="114" spans="1:9" ht="15.6" x14ac:dyDescent="0.3">
      <c r="A114" s="3">
        <v>45663</v>
      </c>
      <c r="B114" s="16">
        <f>MONTH(tb_operations[[#This Row],[Data]])</f>
        <v>1</v>
      </c>
      <c r="C114" s="16">
        <f>YEAR(tb_operations[[#This Row],[Data]])</f>
        <v>2025</v>
      </c>
      <c r="D114" s="4" t="s">
        <v>7</v>
      </c>
      <c r="E114" s="4" t="s">
        <v>9</v>
      </c>
      <c r="F114" s="4" t="s">
        <v>59</v>
      </c>
      <c r="G114" s="5">
        <v>2013</v>
      </c>
      <c r="H114" s="4" t="s">
        <v>66</v>
      </c>
      <c r="I114" s="4" t="s">
        <v>69</v>
      </c>
    </row>
    <row r="115" spans="1:9" ht="15.6" x14ac:dyDescent="0.3">
      <c r="A115" s="3">
        <v>45664</v>
      </c>
      <c r="B115" s="16">
        <f>MONTH(tb_operations[[#This Row],[Data]])</f>
        <v>1</v>
      </c>
      <c r="C115" s="16">
        <f>YEAR(tb_operations[[#This Row],[Data]])</f>
        <v>2025</v>
      </c>
      <c r="D115" s="4" t="s">
        <v>8</v>
      </c>
      <c r="E115" s="4" t="s">
        <v>20</v>
      </c>
      <c r="F115" s="4" t="s">
        <v>28</v>
      </c>
      <c r="G115" s="5">
        <v>2174</v>
      </c>
      <c r="H115" s="4" t="s">
        <v>67</v>
      </c>
      <c r="I115" s="4" t="s">
        <v>71</v>
      </c>
    </row>
    <row r="116" spans="1:9" ht="15.6" x14ac:dyDescent="0.3">
      <c r="A116" s="3">
        <v>45665</v>
      </c>
      <c r="B116" s="16">
        <f>MONTH(tb_operations[[#This Row],[Data]])</f>
        <v>1</v>
      </c>
      <c r="C116" s="16">
        <f>YEAR(tb_operations[[#This Row],[Data]])</f>
        <v>2025</v>
      </c>
      <c r="D116" s="4" t="s">
        <v>7</v>
      </c>
      <c r="E116" s="4" t="s">
        <v>27</v>
      </c>
      <c r="F116" s="4" t="s">
        <v>57</v>
      </c>
      <c r="G116" s="5">
        <v>2435</v>
      </c>
      <c r="H116" s="4" t="s">
        <v>66</v>
      </c>
      <c r="I116" s="4" t="s">
        <v>69</v>
      </c>
    </row>
    <row r="117" spans="1:9" ht="15.6" x14ac:dyDescent="0.3">
      <c r="A117" s="3">
        <v>45666</v>
      </c>
      <c r="B117" s="16">
        <f>MONTH(tb_operations[[#This Row],[Data]])</f>
        <v>1</v>
      </c>
      <c r="C117" s="16">
        <f>YEAR(tb_operations[[#This Row],[Data]])</f>
        <v>2025</v>
      </c>
      <c r="D117" s="4" t="s">
        <v>8</v>
      </c>
      <c r="E117" s="4" t="s">
        <v>10</v>
      </c>
      <c r="F117" s="4" t="s">
        <v>50</v>
      </c>
      <c r="G117" s="5">
        <v>4620</v>
      </c>
      <c r="H117" s="4" t="s">
        <v>68</v>
      </c>
      <c r="I117" s="4" t="s">
        <v>71</v>
      </c>
    </row>
    <row r="118" spans="1:9" ht="15.6" x14ac:dyDescent="0.3">
      <c r="A118" s="3">
        <v>45667</v>
      </c>
      <c r="B118" s="16">
        <f>MONTH(tb_operations[[#This Row],[Data]])</f>
        <v>1</v>
      </c>
      <c r="C118" s="16">
        <f>YEAR(tb_operations[[#This Row],[Data]])</f>
        <v>2025</v>
      </c>
      <c r="D118" s="4" t="s">
        <v>8</v>
      </c>
      <c r="E118" s="4" t="s">
        <v>17</v>
      </c>
      <c r="F118" s="4" t="s">
        <v>60</v>
      </c>
      <c r="G118" s="5">
        <v>4074</v>
      </c>
      <c r="H118" s="4" t="s">
        <v>67</v>
      </c>
      <c r="I118" s="4" t="s">
        <v>71</v>
      </c>
    </row>
    <row r="119" spans="1:9" ht="15.6" x14ac:dyDescent="0.3">
      <c r="A119" s="3">
        <v>45668</v>
      </c>
      <c r="B119" s="16">
        <f>MONTH(tb_operations[[#This Row],[Data]])</f>
        <v>1</v>
      </c>
      <c r="C119" s="16">
        <f>YEAR(tb_operations[[#This Row],[Data]])</f>
        <v>2025</v>
      </c>
      <c r="D119" s="4" t="s">
        <v>7</v>
      </c>
      <c r="E119" s="4" t="s">
        <v>9</v>
      </c>
      <c r="F119" s="4" t="s">
        <v>28</v>
      </c>
      <c r="G119" s="5">
        <v>3844</v>
      </c>
      <c r="H119" s="4" t="s">
        <v>67</v>
      </c>
      <c r="I119" s="4" t="s">
        <v>69</v>
      </c>
    </row>
    <row r="120" spans="1:9" ht="15.6" x14ac:dyDescent="0.3">
      <c r="A120" s="3">
        <v>45669</v>
      </c>
      <c r="B120" s="16">
        <f>MONTH(tb_operations[[#This Row],[Data]])</f>
        <v>1</v>
      </c>
      <c r="C120" s="16">
        <f>YEAR(tb_operations[[#This Row],[Data]])</f>
        <v>2025</v>
      </c>
      <c r="D120" s="4" t="s">
        <v>7</v>
      </c>
      <c r="E120" s="4" t="s">
        <v>76</v>
      </c>
      <c r="F120" s="4" t="s">
        <v>38</v>
      </c>
      <c r="G120" s="5">
        <v>1683</v>
      </c>
      <c r="H120" s="4" t="s">
        <v>68</v>
      </c>
      <c r="I120" s="4" t="s">
        <v>69</v>
      </c>
    </row>
    <row r="121" spans="1:9" ht="15.6" x14ac:dyDescent="0.3">
      <c r="A121" s="3">
        <v>45670</v>
      </c>
      <c r="B121" s="16">
        <f>MONTH(tb_operations[[#This Row],[Data]])</f>
        <v>1</v>
      </c>
      <c r="C121" s="16">
        <f>YEAR(tb_operations[[#This Row],[Data]])</f>
        <v>2025</v>
      </c>
      <c r="D121" s="4" t="s">
        <v>8</v>
      </c>
      <c r="E121" s="4" t="s">
        <v>20</v>
      </c>
      <c r="F121" s="4" t="s">
        <v>30</v>
      </c>
      <c r="G121" s="5">
        <v>1739</v>
      </c>
      <c r="H121" s="4" t="s">
        <v>67</v>
      </c>
      <c r="I121" s="4" t="s">
        <v>71</v>
      </c>
    </row>
    <row r="122" spans="1:9" ht="15.6" x14ac:dyDescent="0.3">
      <c r="A122" s="3">
        <v>45671</v>
      </c>
      <c r="B122" s="16">
        <f>MONTH(tb_operations[[#This Row],[Data]])</f>
        <v>1</v>
      </c>
      <c r="C122" s="16">
        <f>YEAR(tb_operations[[#This Row],[Data]])</f>
        <v>2025</v>
      </c>
      <c r="D122" s="4" t="s">
        <v>8</v>
      </c>
      <c r="E122" s="4" t="s">
        <v>12</v>
      </c>
      <c r="F122" s="4" t="s">
        <v>34</v>
      </c>
      <c r="G122" s="5">
        <v>518</v>
      </c>
      <c r="H122" s="4" t="s">
        <v>66</v>
      </c>
      <c r="I122" s="4" t="s">
        <v>70</v>
      </c>
    </row>
    <row r="123" spans="1:9" ht="15.6" x14ac:dyDescent="0.3">
      <c r="A123" s="3">
        <v>45672</v>
      </c>
      <c r="B123" s="16">
        <f>MONTH(tb_operations[[#This Row],[Data]])</f>
        <v>1</v>
      </c>
      <c r="C123" s="16">
        <f>YEAR(tb_operations[[#This Row],[Data]])</f>
        <v>2025</v>
      </c>
      <c r="D123" s="4" t="s">
        <v>7</v>
      </c>
      <c r="E123" s="4" t="s">
        <v>75</v>
      </c>
      <c r="F123" s="4" t="s">
        <v>52</v>
      </c>
      <c r="G123" s="5">
        <v>2972</v>
      </c>
      <c r="H123" s="4" t="s">
        <v>68</v>
      </c>
      <c r="I123" s="4" t="s">
        <v>69</v>
      </c>
    </row>
    <row r="124" spans="1:9" ht="15.6" x14ac:dyDescent="0.3">
      <c r="A124" s="3">
        <v>45673</v>
      </c>
      <c r="B124" s="16">
        <f>MONTH(tb_operations[[#This Row],[Data]])</f>
        <v>1</v>
      </c>
      <c r="C124" s="16">
        <f>YEAR(tb_operations[[#This Row],[Data]])</f>
        <v>2025</v>
      </c>
      <c r="D124" s="4" t="s">
        <v>8</v>
      </c>
      <c r="E124" s="4" t="s">
        <v>9</v>
      </c>
      <c r="F124" s="4" t="s">
        <v>49</v>
      </c>
      <c r="G124" s="5">
        <v>4909</v>
      </c>
      <c r="H124" s="4" t="s">
        <v>68</v>
      </c>
      <c r="I124" s="4" t="s">
        <v>70</v>
      </c>
    </row>
    <row r="125" spans="1:9" ht="15.6" x14ac:dyDescent="0.3">
      <c r="A125" s="3">
        <v>45674</v>
      </c>
      <c r="B125" s="16">
        <f>MONTH(tb_operations[[#This Row],[Data]])</f>
        <v>1</v>
      </c>
      <c r="C125" s="16">
        <f>YEAR(tb_operations[[#This Row],[Data]])</f>
        <v>2025</v>
      </c>
      <c r="D125" s="4" t="s">
        <v>7</v>
      </c>
      <c r="E125" s="4" t="s">
        <v>19</v>
      </c>
      <c r="F125" s="4" t="s">
        <v>45</v>
      </c>
      <c r="G125" s="5">
        <v>3079</v>
      </c>
      <c r="H125" s="4" t="s">
        <v>68</v>
      </c>
      <c r="I125" s="4" t="s">
        <v>69</v>
      </c>
    </row>
    <row r="126" spans="1:9" ht="15.6" x14ac:dyDescent="0.3">
      <c r="A126" s="3">
        <v>45675</v>
      </c>
      <c r="B126" s="16">
        <f>MONTH(tb_operations[[#This Row],[Data]])</f>
        <v>1</v>
      </c>
      <c r="C126" s="16">
        <f>YEAR(tb_operations[[#This Row],[Data]])</f>
        <v>2025</v>
      </c>
      <c r="D126" s="4" t="s">
        <v>7</v>
      </c>
      <c r="E126" s="4" t="s">
        <v>27</v>
      </c>
      <c r="F126" s="4" t="s">
        <v>53</v>
      </c>
      <c r="G126" s="5">
        <v>3007</v>
      </c>
      <c r="H126" s="4" t="s">
        <v>67</v>
      </c>
      <c r="I126" s="4" t="s">
        <v>69</v>
      </c>
    </row>
    <row r="127" spans="1:9" ht="15.6" x14ac:dyDescent="0.3">
      <c r="A127" s="3">
        <v>45676</v>
      </c>
      <c r="B127" s="16">
        <f>MONTH(tb_operations[[#This Row],[Data]])</f>
        <v>1</v>
      </c>
      <c r="C127" s="16">
        <f>YEAR(tb_operations[[#This Row],[Data]])</f>
        <v>2025</v>
      </c>
      <c r="D127" s="4" t="s">
        <v>7</v>
      </c>
      <c r="E127" s="4" t="s">
        <v>16</v>
      </c>
      <c r="F127" s="4" t="s">
        <v>56</v>
      </c>
      <c r="G127" s="5">
        <v>2477</v>
      </c>
      <c r="H127" s="4" t="s">
        <v>68</v>
      </c>
      <c r="I127" s="4" t="s">
        <v>69</v>
      </c>
    </row>
    <row r="128" spans="1:9" ht="15.6" x14ac:dyDescent="0.3">
      <c r="A128" s="3">
        <v>45677</v>
      </c>
      <c r="B128" s="16">
        <f>MONTH(tb_operations[[#This Row],[Data]])</f>
        <v>1</v>
      </c>
      <c r="C128" s="16">
        <f>YEAR(tb_operations[[#This Row],[Data]])</f>
        <v>2025</v>
      </c>
      <c r="D128" s="4" t="s">
        <v>7</v>
      </c>
      <c r="E128" s="4" t="s">
        <v>77</v>
      </c>
      <c r="F128" s="4" t="s">
        <v>46</v>
      </c>
      <c r="G128" s="5">
        <v>91</v>
      </c>
      <c r="H128" s="4" t="s">
        <v>67</v>
      </c>
      <c r="I128" s="4" t="s">
        <v>69</v>
      </c>
    </row>
    <row r="129" spans="1:9" ht="15.6" x14ac:dyDescent="0.3">
      <c r="A129" s="3">
        <v>45678</v>
      </c>
      <c r="B129" s="16">
        <f>MONTH(tb_operations[[#This Row],[Data]])</f>
        <v>1</v>
      </c>
      <c r="C129" s="16">
        <f>YEAR(tb_operations[[#This Row],[Data]])</f>
        <v>2025</v>
      </c>
      <c r="D129" s="4" t="s">
        <v>8</v>
      </c>
      <c r="E129" s="4" t="s">
        <v>19</v>
      </c>
      <c r="F129" s="4" t="s">
        <v>56</v>
      </c>
      <c r="G129" s="5">
        <v>63</v>
      </c>
      <c r="H129" s="4" t="s">
        <v>66</v>
      </c>
      <c r="I129" s="4" t="s">
        <v>70</v>
      </c>
    </row>
    <row r="130" spans="1:9" ht="15.6" x14ac:dyDescent="0.3">
      <c r="A130" s="3">
        <v>45679</v>
      </c>
      <c r="B130" s="16">
        <f>MONTH(tb_operations[[#This Row],[Data]])</f>
        <v>1</v>
      </c>
      <c r="C130" s="16">
        <f>YEAR(tb_operations[[#This Row],[Data]])</f>
        <v>2025</v>
      </c>
      <c r="D130" s="4" t="s">
        <v>8</v>
      </c>
      <c r="E130" s="4" t="s">
        <v>11</v>
      </c>
      <c r="F130" s="4" t="s">
        <v>51</v>
      </c>
      <c r="G130" s="5">
        <v>1701</v>
      </c>
      <c r="H130" s="4" t="s">
        <v>66</v>
      </c>
      <c r="I130" s="4" t="s">
        <v>71</v>
      </c>
    </row>
    <row r="131" spans="1:9" ht="15.6" x14ac:dyDescent="0.3">
      <c r="A131" s="3">
        <v>45680</v>
      </c>
      <c r="B131" s="16">
        <f>MONTH(tb_operations[[#This Row],[Data]])</f>
        <v>1</v>
      </c>
      <c r="C131" s="16">
        <f>YEAR(tb_operations[[#This Row],[Data]])</f>
        <v>2025</v>
      </c>
      <c r="D131" s="4" t="s">
        <v>8</v>
      </c>
      <c r="E131" s="4" t="s">
        <v>12</v>
      </c>
      <c r="F131" s="4" t="s">
        <v>50</v>
      </c>
      <c r="G131" s="5">
        <v>2826</v>
      </c>
      <c r="H131" s="4" t="s">
        <v>66</v>
      </c>
      <c r="I131" s="4" t="s">
        <v>70</v>
      </c>
    </row>
    <row r="132" spans="1:9" ht="15.6" x14ac:dyDescent="0.3">
      <c r="A132" s="3">
        <v>45681</v>
      </c>
      <c r="B132" s="16">
        <f>MONTH(tb_operations[[#This Row],[Data]])</f>
        <v>1</v>
      </c>
      <c r="C132" s="16">
        <f>YEAR(tb_operations[[#This Row],[Data]])</f>
        <v>2025</v>
      </c>
      <c r="D132" s="4" t="s">
        <v>7</v>
      </c>
      <c r="E132" s="4" t="s">
        <v>75</v>
      </c>
      <c r="F132" s="4" t="s">
        <v>30</v>
      </c>
      <c r="G132" s="5">
        <v>2809</v>
      </c>
      <c r="H132" s="4" t="s">
        <v>68</v>
      </c>
      <c r="I132" s="4" t="s">
        <v>69</v>
      </c>
    </row>
    <row r="133" spans="1:9" ht="15.6" x14ac:dyDescent="0.3">
      <c r="A133" s="3">
        <v>45682</v>
      </c>
      <c r="B133" s="16">
        <f>MONTH(tb_operations[[#This Row],[Data]])</f>
        <v>1</v>
      </c>
      <c r="C133" s="16">
        <f>YEAR(tb_operations[[#This Row],[Data]])</f>
        <v>2025</v>
      </c>
      <c r="D133" s="4" t="s">
        <v>7</v>
      </c>
      <c r="E133" s="4" t="s">
        <v>76</v>
      </c>
      <c r="F133" s="4" t="s">
        <v>39</v>
      </c>
      <c r="G133" s="5">
        <v>3137</v>
      </c>
      <c r="H133" s="4" t="s">
        <v>66</v>
      </c>
      <c r="I133" s="4" t="s">
        <v>69</v>
      </c>
    </row>
    <row r="134" spans="1:9" ht="15.6" x14ac:dyDescent="0.3">
      <c r="A134" s="3">
        <v>45683</v>
      </c>
      <c r="B134" s="16">
        <f>MONTH(tb_operations[[#This Row],[Data]])</f>
        <v>1</v>
      </c>
      <c r="C134" s="16">
        <f>YEAR(tb_operations[[#This Row],[Data]])</f>
        <v>2025</v>
      </c>
      <c r="D134" s="4" t="s">
        <v>8</v>
      </c>
      <c r="E134" s="4" t="s">
        <v>14</v>
      </c>
      <c r="F134" s="4" t="s">
        <v>40</v>
      </c>
      <c r="G134" s="5">
        <v>2460</v>
      </c>
      <c r="H134" s="4" t="s">
        <v>67</v>
      </c>
      <c r="I134" s="4" t="s">
        <v>71</v>
      </c>
    </row>
    <row r="135" spans="1:9" ht="15.6" x14ac:dyDescent="0.3">
      <c r="A135" s="3">
        <v>45684</v>
      </c>
      <c r="B135" s="16">
        <f>MONTH(tb_operations[[#This Row],[Data]])</f>
        <v>1</v>
      </c>
      <c r="C135" s="16">
        <f>YEAR(tb_operations[[#This Row],[Data]])</f>
        <v>2025</v>
      </c>
      <c r="D135" s="4" t="s">
        <v>7</v>
      </c>
      <c r="E135" s="4" t="s">
        <v>27</v>
      </c>
      <c r="F135" s="4" t="s">
        <v>37</v>
      </c>
      <c r="G135" s="5">
        <v>3860</v>
      </c>
      <c r="H135" s="4" t="s">
        <v>68</v>
      </c>
      <c r="I135" s="4" t="s">
        <v>69</v>
      </c>
    </row>
    <row r="136" spans="1:9" ht="15.6" x14ac:dyDescent="0.3">
      <c r="A136" s="3">
        <v>45685</v>
      </c>
      <c r="B136" s="16">
        <f>MONTH(tb_operations[[#This Row],[Data]])</f>
        <v>1</v>
      </c>
      <c r="C136" s="16">
        <f>YEAR(tb_operations[[#This Row],[Data]])</f>
        <v>2025</v>
      </c>
      <c r="D136" s="4" t="s">
        <v>8</v>
      </c>
      <c r="E136" s="4" t="s">
        <v>20</v>
      </c>
      <c r="F136" s="4" t="s">
        <v>61</v>
      </c>
      <c r="G136" s="5">
        <v>340</v>
      </c>
      <c r="H136" s="4" t="s">
        <v>68</v>
      </c>
      <c r="I136" s="4" t="s">
        <v>70</v>
      </c>
    </row>
    <row r="137" spans="1:9" ht="15.6" x14ac:dyDescent="0.3">
      <c r="A137" s="3">
        <v>45686</v>
      </c>
      <c r="B137" s="16">
        <f>MONTH(tb_operations[[#This Row],[Data]])</f>
        <v>1</v>
      </c>
      <c r="C137" s="16">
        <f>YEAR(tb_operations[[#This Row],[Data]])</f>
        <v>2025</v>
      </c>
      <c r="D137" s="4" t="s">
        <v>8</v>
      </c>
      <c r="E137" s="4" t="s">
        <v>16</v>
      </c>
      <c r="F137" s="4" t="s">
        <v>50</v>
      </c>
      <c r="G137" s="5">
        <v>1963</v>
      </c>
      <c r="H137" s="4" t="s">
        <v>68</v>
      </c>
      <c r="I137" s="4" t="s">
        <v>71</v>
      </c>
    </row>
    <row r="138" spans="1:9" ht="15.6" x14ac:dyDescent="0.3">
      <c r="A138" s="3">
        <v>45687</v>
      </c>
      <c r="B138" s="16">
        <f>MONTH(tb_operations[[#This Row],[Data]])</f>
        <v>1</v>
      </c>
      <c r="C138" s="16">
        <f>YEAR(tb_operations[[#This Row],[Data]])</f>
        <v>2025</v>
      </c>
      <c r="D138" s="4" t="s">
        <v>8</v>
      </c>
      <c r="E138" s="4" t="s">
        <v>27</v>
      </c>
      <c r="F138" s="4" t="s">
        <v>60</v>
      </c>
      <c r="G138" s="5">
        <v>2192</v>
      </c>
      <c r="H138" s="4" t="s">
        <v>67</v>
      </c>
      <c r="I138" s="4" t="s">
        <v>70</v>
      </c>
    </row>
    <row r="139" spans="1:9" ht="15.6" x14ac:dyDescent="0.3">
      <c r="A139" s="3">
        <v>45688</v>
      </c>
      <c r="B139" s="16">
        <f>MONTH(tb_operations[[#This Row],[Data]])</f>
        <v>1</v>
      </c>
      <c r="C139" s="16">
        <f>YEAR(tb_operations[[#This Row],[Data]])</f>
        <v>2025</v>
      </c>
      <c r="D139" s="4" t="s">
        <v>8</v>
      </c>
      <c r="E139" s="4" t="s">
        <v>16</v>
      </c>
      <c r="F139" s="4" t="s">
        <v>51</v>
      </c>
      <c r="G139" s="5">
        <v>3740</v>
      </c>
      <c r="H139" s="4" t="s">
        <v>68</v>
      </c>
      <c r="I139" s="4" t="s">
        <v>70</v>
      </c>
    </row>
    <row r="140" spans="1:9" ht="15.6" x14ac:dyDescent="0.3">
      <c r="A140" s="3">
        <v>45689</v>
      </c>
      <c r="B140" s="16">
        <f>MONTH(tb_operations[[#This Row],[Data]])</f>
        <v>2</v>
      </c>
      <c r="C140" s="16">
        <f>YEAR(tb_operations[[#This Row],[Data]])</f>
        <v>2025</v>
      </c>
      <c r="D140" s="4" t="s">
        <v>7</v>
      </c>
      <c r="E140" s="4" t="s">
        <v>27</v>
      </c>
      <c r="F140" s="4" t="s">
        <v>64</v>
      </c>
      <c r="G140" s="5">
        <v>1370</v>
      </c>
      <c r="H140" s="4" t="s">
        <v>68</v>
      </c>
      <c r="I140" s="4" t="s">
        <v>69</v>
      </c>
    </row>
    <row r="141" spans="1:9" ht="15.6" x14ac:dyDescent="0.3">
      <c r="A141" s="3">
        <v>45690</v>
      </c>
      <c r="B141" s="16">
        <f>MONTH(tb_operations[[#This Row],[Data]])</f>
        <v>2</v>
      </c>
      <c r="C141" s="16">
        <f>YEAR(tb_operations[[#This Row],[Data]])</f>
        <v>2025</v>
      </c>
      <c r="D141" s="4" t="s">
        <v>7</v>
      </c>
      <c r="E141" s="4" t="s">
        <v>19</v>
      </c>
      <c r="F141" s="4" t="s">
        <v>64</v>
      </c>
      <c r="G141" s="5">
        <v>89</v>
      </c>
      <c r="H141" s="4" t="s">
        <v>66</v>
      </c>
      <c r="I141" s="4" t="s">
        <v>69</v>
      </c>
    </row>
    <row r="142" spans="1:9" ht="15.6" x14ac:dyDescent="0.3">
      <c r="A142" s="3">
        <v>45691</v>
      </c>
      <c r="B142" s="16">
        <f>MONTH(tb_operations[[#This Row],[Data]])</f>
        <v>2</v>
      </c>
      <c r="C142" s="16">
        <f>YEAR(tb_operations[[#This Row],[Data]])</f>
        <v>2025</v>
      </c>
      <c r="D142" s="4" t="s">
        <v>7</v>
      </c>
      <c r="E142" s="4" t="s">
        <v>19</v>
      </c>
      <c r="F142" s="4" t="s">
        <v>58</v>
      </c>
      <c r="G142" s="5">
        <v>3997</v>
      </c>
      <c r="H142" s="4" t="s">
        <v>68</v>
      </c>
      <c r="I142" s="4" t="s">
        <v>69</v>
      </c>
    </row>
    <row r="143" spans="1:9" ht="15.6" x14ac:dyDescent="0.3">
      <c r="A143" s="3">
        <v>45692</v>
      </c>
      <c r="B143" s="16">
        <f>MONTH(tb_operations[[#This Row],[Data]])</f>
        <v>2</v>
      </c>
      <c r="C143" s="16">
        <f>YEAR(tb_operations[[#This Row],[Data]])</f>
        <v>2025</v>
      </c>
      <c r="D143" s="4" t="s">
        <v>8</v>
      </c>
      <c r="E143" s="4" t="s">
        <v>16</v>
      </c>
      <c r="F143" s="4" t="s">
        <v>46</v>
      </c>
      <c r="G143" s="5">
        <v>970</v>
      </c>
      <c r="H143" s="4" t="s">
        <v>68</v>
      </c>
      <c r="I143" s="4" t="s">
        <v>71</v>
      </c>
    </row>
    <row r="144" spans="1:9" ht="15.6" x14ac:dyDescent="0.3">
      <c r="A144" s="3">
        <v>45693</v>
      </c>
      <c r="B144" s="16">
        <f>MONTH(tb_operations[[#This Row],[Data]])</f>
        <v>2</v>
      </c>
      <c r="C144" s="16">
        <f>YEAR(tb_operations[[#This Row],[Data]])</f>
        <v>2025</v>
      </c>
      <c r="D144" s="4" t="s">
        <v>8</v>
      </c>
      <c r="E144" s="4" t="s">
        <v>20</v>
      </c>
      <c r="F144" s="4" t="s">
        <v>50</v>
      </c>
      <c r="G144" s="5">
        <v>2658</v>
      </c>
      <c r="H144" s="4" t="s">
        <v>68</v>
      </c>
      <c r="I144" s="4" t="s">
        <v>70</v>
      </c>
    </row>
    <row r="145" spans="1:9" ht="15.6" x14ac:dyDescent="0.3">
      <c r="A145" s="3">
        <v>45694</v>
      </c>
      <c r="B145" s="16">
        <f>MONTH(tb_operations[[#This Row],[Data]])</f>
        <v>2</v>
      </c>
      <c r="C145" s="16">
        <f>YEAR(tb_operations[[#This Row],[Data]])</f>
        <v>2025</v>
      </c>
      <c r="D145" s="4" t="s">
        <v>7</v>
      </c>
      <c r="E145" s="4" t="s">
        <v>19</v>
      </c>
      <c r="F145" s="4" t="s">
        <v>40</v>
      </c>
      <c r="G145" s="5">
        <v>863</v>
      </c>
      <c r="H145" s="4" t="s">
        <v>68</v>
      </c>
      <c r="I145" s="4" t="s">
        <v>69</v>
      </c>
    </row>
    <row r="146" spans="1:9" ht="15.6" x14ac:dyDescent="0.3">
      <c r="A146" s="3">
        <v>45695</v>
      </c>
      <c r="B146" s="16">
        <f>MONTH(tb_operations[[#This Row],[Data]])</f>
        <v>2</v>
      </c>
      <c r="C146" s="16">
        <f>YEAR(tb_operations[[#This Row],[Data]])</f>
        <v>2025</v>
      </c>
      <c r="D146" s="4" t="s">
        <v>7</v>
      </c>
      <c r="E146" s="4" t="s">
        <v>9</v>
      </c>
      <c r="F146" s="4" t="s">
        <v>28</v>
      </c>
      <c r="G146" s="5">
        <v>2546</v>
      </c>
      <c r="H146" s="4" t="s">
        <v>67</v>
      </c>
      <c r="I146" s="4" t="s">
        <v>69</v>
      </c>
    </row>
    <row r="147" spans="1:9" ht="15.6" x14ac:dyDescent="0.3">
      <c r="A147" s="3">
        <v>45696</v>
      </c>
      <c r="B147" s="16">
        <f>MONTH(tb_operations[[#This Row],[Data]])</f>
        <v>2</v>
      </c>
      <c r="C147" s="16">
        <f>YEAR(tb_operations[[#This Row],[Data]])</f>
        <v>2025</v>
      </c>
      <c r="D147" s="4" t="s">
        <v>7</v>
      </c>
      <c r="E147" s="4" t="s">
        <v>17</v>
      </c>
      <c r="F147" s="4" t="s">
        <v>32</v>
      </c>
      <c r="G147" s="5">
        <v>1011</v>
      </c>
      <c r="H147" s="4" t="s">
        <v>66</v>
      </c>
      <c r="I147" s="4" t="s">
        <v>69</v>
      </c>
    </row>
    <row r="148" spans="1:9" ht="15.6" x14ac:dyDescent="0.3">
      <c r="A148" s="3">
        <v>45697</v>
      </c>
      <c r="B148" s="16">
        <f>MONTH(tb_operations[[#This Row],[Data]])</f>
        <v>2</v>
      </c>
      <c r="C148" s="16">
        <f>YEAR(tb_operations[[#This Row],[Data]])</f>
        <v>2025</v>
      </c>
      <c r="D148" s="4" t="s">
        <v>8</v>
      </c>
      <c r="E148" s="4" t="s">
        <v>15</v>
      </c>
      <c r="F148" s="4" t="s">
        <v>28</v>
      </c>
      <c r="G148" s="5">
        <v>4588</v>
      </c>
      <c r="H148" s="4" t="s">
        <v>67</v>
      </c>
      <c r="I148" s="4" t="s">
        <v>70</v>
      </c>
    </row>
    <row r="149" spans="1:9" ht="15.6" x14ac:dyDescent="0.3">
      <c r="A149" s="3">
        <v>45698</v>
      </c>
      <c r="B149" s="16">
        <f>MONTH(tb_operations[[#This Row],[Data]])</f>
        <v>2</v>
      </c>
      <c r="C149" s="16">
        <f>YEAR(tb_operations[[#This Row],[Data]])</f>
        <v>2025</v>
      </c>
      <c r="D149" s="4" t="s">
        <v>8</v>
      </c>
      <c r="E149" s="4" t="s">
        <v>18</v>
      </c>
      <c r="F149" s="4" t="s">
        <v>31</v>
      </c>
      <c r="G149" s="5">
        <v>1032</v>
      </c>
      <c r="H149" s="4" t="s">
        <v>67</v>
      </c>
      <c r="I149" s="4" t="s">
        <v>70</v>
      </c>
    </row>
    <row r="150" spans="1:9" ht="15.6" x14ac:dyDescent="0.3">
      <c r="A150" s="3">
        <v>45699</v>
      </c>
      <c r="B150" s="16">
        <f>MONTH(tb_operations[[#This Row],[Data]])</f>
        <v>2</v>
      </c>
      <c r="C150" s="16">
        <f>YEAR(tb_operations[[#This Row],[Data]])</f>
        <v>2025</v>
      </c>
      <c r="D150" s="4" t="s">
        <v>7</v>
      </c>
      <c r="E150" s="4" t="s">
        <v>19</v>
      </c>
      <c r="F150" s="4" t="s">
        <v>58</v>
      </c>
      <c r="G150" s="5">
        <v>2201</v>
      </c>
      <c r="H150" s="4" t="s">
        <v>68</v>
      </c>
      <c r="I150" s="4" t="s">
        <v>69</v>
      </c>
    </row>
    <row r="151" spans="1:9" ht="15.6" x14ac:dyDescent="0.3">
      <c r="A151" s="3">
        <v>45700</v>
      </c>
      <c r="B151" s="16">
        <f>MONTH(tb_operations[[#This Row],[Data]])</f>
        <v>2</v>
      </c>
      <c r="C151" s="16">
        <f>YEAR(tb_operations[[#This Row],[Data]])</f>
        <v>2025</v>
      </c>
      <c r="D151" s="4" t="s">
        <v>8</v>
      </c>
      <c r="E151" s="4" t="s">
        <v>27</v>
      </c>
      <c r="F151" s="4" t="s">
        <v>64</v>
      </c>
      <c r="G151" s="5">
        <v>4728</v>
      </c>
      <c r="H151" s="4" t="s">
        <v>67</v>
      </c>
      <c r="I151" s="4" t="s">
        <v>70</v>
      </c>
    </row>
    <row r="152" spans="1:9" ht="15.6" x14ac:dyDescent="0.3">
      <c r="A152" s="3">
        <v>45701</v>
      </c>
      <c r="B152" s="16">
        <f>MONTH(tb_operations[[#This Row],[Data]])</f>
        <v>2</v>
      </c>
      <c r="C152" s="16">
        <f>YEAR(tb_operations[[#This Row],[Data]])</f>
        <v>2025</v>
      </c>
      <c r="D152" s="4" t="s">
        <v>7</v>
      </c>
      <c r="E152" s="4" t="s">
        <v>9</v>
      </c>
      <c r="F152" s="4" t="s">
        <v>58</v>
      </c>
      <c r="G152" s="5">
        <v>1379</v>
      </c>
      <c r="H152" s="4" t="s">
        <v>66</v>
      </c>
      <c r="I152" s="4" t="s">
        <v>69</v>
      </c>
    </row>
    <row r="153" spans="1:9" ht="15.6" x14ac:dyDescent="0.3">
      <c r="A153" s="3">
        <v>45702</v>
      </c>
      <c r="B153" s="16">
        <f>MONTH(tb_operations[[#This Row],[Data]])</f>
        <v>2</v>
      </c>
      <c r="C153" s="16">
        <f>YEAR(tb_operations[[#This Row],[Data]])</f>
        <v>2025</v>
      </c>
      <c r="D153" s="4" t="s">
        <v>8</v>
      </c>
      <c r="E153" s="4" t="s">
        <v>14</v>
      </c>
      <c r="F153" s="4" t="s">
        <v>58</v>
      </c>
      <c r="G153" s="5">
        <v>922</v>
      </c>
      <c r="H153" s="4" t="s">
        <v>68</v>
      </c>
      <c r="I153" s="4" t="s">
        <v>71</v>
      </c>
    </row>
    <row r="154" spans="1:9" ht="15.6" x14ac:dyDescent="0.3">
      <c r="A154" s="3">
        <v>45703</v>
      </c>
      <c r="B154" s="16">
        <f>MONTH(tb_operations[[#This Row],[Data]])</f>
        <v>2</v>
      </c>
      <c r="C154" s="16">
        <f>YEAR(tb_operations[[#This Row],[Data]])</f>
        <v>2025</v>
      </c>
      <c r="D154" s="4" t="s">
        <v>7</v>
      </c>
      <c r="E154" s="4" t="s">
        <v>19</v>
      </c>
      <c r="F154" s="4" t="s">
        <v>49</v>
      </c>
      <c r="G154" s="5">
        <v>256</v>
      </c>
      <c r="H154" s="4" t="s">
        <v>66</v>
      </c>
      <c r="I154" s="4" t="s">
        <v>69</v>
      </c>
    </row>
    <row r="155" spans="1:9" ht="15.6" x14ac:dyDescent="0.3">
      <c r="A155" s="3">
        <v>45704</v>
      </c>
      <c r="B155" s="16">
        <f>MONTH(tb_operations[[#This Row],[Data]])</f>
        <v>2</v>
      </c>
      <c r="C155" s="16">
        <f>YEAR(tb_operations[[#This Row],[Data]])</f>
        <v>2025</v>
      </c>
      <c r="D155" s="4" t="s">
        <v>8</v>
      </c>
      <c r="E155" s="4" t="s">
        <v>9</v>
      </c>
      <c r="F155" s="4" t="s">
        <v>32</v>
      </c>
      <c r="G155" s="5">
        <v>3105</v>
      </c>
      <c r="H155" s="4" t="s">
        <v>66</v>
      </c>
      <c r="I155" s="4" t="s">
        <v>70</v>
      </c>
    </row>
    <row r="156" spans="1:9" ht="15.6" x14ac:dyDescent="0.3">
      <c r="A156" s="3">
        <v>45705</v>
      </c>
      <c r="B156" s="16">
        <f>MONTH(tb_operations[[#This Row],[Data]])</f>
        <v>2</v>
      </c>
      <c r="C156" s="16">
        <f>YEAR(tb_operations[[#This Row],[Data]])</f>
        <v>2025</v>
      </c>
      <c r="D156" s="4" t="s">
        <v>8</v>
      </c>
      <c r="E156" s="4" t="s">
        <v>23</v>
      </c>
      <c r="F156" s="4" t="s">
        <v>60</v>
      </c>
      <c r="G156" s="5">
        <v>3920</v>
      </c>
      <c r="H156" s="4" t="s">
        <v>66</v>
      </c>
      <c r="I156" s="4" t="s">
        <v>71</v>
      </c>
    </row>
    <row r="157" spans="1:9" ht="15.6" x14ac:dyDescent="0.3">
      <c r="A157" s="3">
        <v>45706</v>
      </c>
      <c r="B157" s="16">
        <f>MONTH(tb_operations[[#This Row],[Data]])</f>
        <v>2</v>
      </c>
      <c r="C157" s="16">
        <f>YEAR(tb_operations[[#This Row],[Data]])</f>
        <v>2025</v>
      </c>
      <c r="D157" s="4" t="s">
        <v>8</v>
      </c>
      <c r="E157" s="4" t="s">
        <v>25</v>
      </c>
      <c r="F157" s="4" t="s">
        <v>41</v>
      </c>
      <c r="G157" s="5">
        <v>1033</v>
      </c>
      <c r="H157" s="4" t="s">
        <v>67</v>
      </c>
      <c r="I157" s="4" t="s">
        <v>70</v>
      </c>
    </row>
    <row r="158" spans="1:9" ht="15.6" x14ac:dyDescent="0.3">
      <c r="A158" s="3">
        <v>45707</v>
      </c>
      <c r="B158" s="16">
        <f>MONTH(tb_operations[[#This Row],[Data]])</f>
        <v>2</v>
      </c>
      <c r="C158" s="16">
        <f>YEAR(tb_operations[[#This Row],[Data]])</f>
        <v>2025</v>
      </c>
      <c r="D158" s="4" t="s">
        <v>7</v>
      </c>
      <c r="E158" s="4" t="s">
        <v>19</v>
      </c>
      <c r="F158" s="4" t="s">
        <v>55</v>
      </c>
      <c r="G158" s="5">
        <v>2923</v>
      </c>
      <c r="H158" s="4" t="s">
        <v>67</v>
      </c>
      <c r="I158" s="4" t="s">
        <v>69</v>
      </c>
    </row>
    <row r="159" spans="1:9" ht="15.6" x14ac:dyDescent="0.3">
      <c r="A159" s="3">
        <v>45708</v>
      </c>
      <c r="B159" s="16">
        <f>MONTH(tb_operations[[#This Row],[Data]])</f>
        <v>2</v>
      </c>
      <c r="C159" s="16">
        <f>YEAR(tb_operations[[#This Row],[Data]])</f>
        <v>2025</v>
      </c>
      <c r="D159" s="4" t="s">
        <v>8</v>
      </c>
      <c r="E159" s="4" t="s">
        <v>13</v>
      </c>
      <c r="F159" s="4" t="s">
        <v>55</v>
      </c>
      <c r="G159" s="5">
        <v>1050</v>
      </c>
      <c r="H159" s="4" t="s">
        <v>66</v>
      </c>
      <c r="I159" s="4" t="s">
        <v>70</v>
      </c>
    </row>
    <row r="160" spans="1:9" ht="15.6" x14ac:dyDescent="0.3">
      <c r="A160" s="3">
        <v>45709</v>
      </c>
      <c r="B160" s="16">
        <f>MONTH(tb_operations[[#This Row],[Data]])</f>
        <v>2</v>
      </c>
      <c r="C160" s="16">
        <f>YEAR(tb_operations[[#This Row],[Data]])</f>
        <v>2025</v>
      </c>
      <c r="D160" s="4" t="s">
        <v>8</v>
      </c>
      <c r="E160" s="4" t="s">
        <v>12</v>
      </c>
      <c r="F160" s="4" t="s">
        <v>43</v>
      </c>
      <c r="G160" s="5">
        <v>4792</v>
      </c>
      <c r="H160" s="4" t="s">
        <v>68</v>
      </c>
      <c r="I160" s="4" t="s">
        <v>70</v>
      </c>
    </row>
    <row r="161" spans="1:9" ht="15.6" x14ac:dyDescent="0.3">
      <c r="A161" s="3">
        <v>45710</v>
      </c>
      <c r="B161" s="16">
        <f>MONTH(tb_operations[[#This Row],[Data]])</f>
        <v>2</v>
      </c>
      <c r="C161" s="16">
        <f>YEAR(tb_operations[[#This Row],[Data]])</f>
        <v>2025</v>
      </c>
      <c r="D161" s="4" t="s">
        <v>8</v>
      </c>
      <c r="E161" s="4" t="s">
        <v>16</v>
      </c>
      <c r="F161" s="4" t="s">
        <v>54</v>
      </c>
      <c r="G161" s="5">
        <v>1611</v>
      </c>
      <c r="H161" s="4" t="s">
        <v>67</v>
      </c>
      <c r="I161" s="4" t="s">
        <v>71</v>
      </c>
    </row>
    <row r="162" spans="1:9" ht="15.6" x14ac:dyDescent="0.3">
      <c r="A162" s="3">
        <v>45711</v>
      </c>
      <c r="B162" s="16">
        <f>MONTH(tb_operations[[#This Row],[Data]])</f>
        <v>2</v>
      </c>
      <c r="C162" s="16">
        <f>YEAR(tb_operations[[#This Row],[Data]])</f>
        <v>2025</v>
      </c>
      <c r="D162" s="4" t="s">
        <v>7</v>
      </c>
      <c r="E162" s="4" t="s">
        <v>75</v>
      </c>
      <c r="F162" s="4" t="s">
        <v>44</v>
      </c>
      <c r="G162" s="5">
        <v>4597</v>
      </c>
      <c r="H162" s="4" t="s">
        <v>68</v>
      </c>
      <c r="I162" s="4" t="s">
        <v>69</v>
      </c>
    </row>
    <row r="163" spans="1:9" ht="15.6" x14ac:dyDescent="0.3">
      <c r="A163" s="3">
        <v>45712</v>
      </c>
      <c r="B163" s="16">
        <f>MONTH(tb_operations[[#This Row],[Data]])</f>
        <v>2</v>
      </c>
      <c r="C163" s="16">
        <f>YEAR(tb_operations[[#This Row],[Data]])</f>
        <v>2025</v>
      </c>
      <c r="D163" s="4" t="s">
        <v>8</v>
      </c>
      <c r="E163" s="4" t="s">
        <v>10</v>
      </c>
      <c r="F163" s="4" t="s">
        <v>51</v>
      </c>
      <c r="G163" s="5">
        <v>2343</v>
      </c>
      <c r="H163" s="4" t="s">
        <v>67</v>
      </c>
      <c r="I163" s="4" t="s">
        <v>70</v>
      </c>
    </row>
    <row r="164" spans="1:9" ht="15.6" x14ac:dyDescent="0.3">
      <c r="A164" s="3">
        <v>45713</v>
      </c>
      <c r="B164" s="16">
        <f>MONTH(tb_operations[[#This Row],[Data]])</f>
        <v>2</v>
      </c>
      <c r="C164" s="16">
        <f>YEAR(tb_operations[[#This Row],[Data]])</f>
        <v>2025</v>
      </c>
      <c r="D164" s="4" t="s">
        <v>7</v>
      </c>
      <c r="E164" s="4" t="s">
        <v>76</v>
      </c>
      <c r="F164" s="4" t="s">
        <v>46</v>
      </c>
      <c r="G164" s="5">
        <v>916</v>
      </c>
      <c r="H164" s="4" t="s">
        <v>67</v>
      </c>
      <c r="I164" s="4" t="s">
        <v>69</v>
      </c>
    </row>
    <row r="165" spans="1:9" ht="15.6" x14ac:dyDescent="0.3">
      <c r="A165" s="3">
        <v>45714</v>
      </c>
      <c r="B165" s="16">
        <f>MONTH(tb_operations[[#This Row],[Data]])</f>
        <v>2</v>
      </c>
      <c r="C165" s="16">
        <f>YEAR(tb_operations[[#This Row],[Data]])</f>
        <v>2025</v>
      </c>
      <c r="D165" s="4" t="s">
        <v>7</v>
      </c>
      <c r="E165" s="4" t="s">
        <v>19</v>
      </c>
      <c r="F165" s="4" t="s">
        <v>32</v>
      </c>
      <c r="G165" s="5">
        <v>2634</v>
      </c>
      <c r="H165" s="4" t="s">
        <v>68</v>
      </c>
      <c r="I165" s="4" t="s">
        <v>69</v>
      </c>
    </row>
    <row r="166" spans="1:9" ht="15.6" x14ac:dyDescent="0.3">
      <c r="A166" s="3">
        <v>45715</v>
      </c>
      <c r="B166" s="16">
        <f>MONTH(tb_operations[[#This Row],[Data]])</f>
        <v>2</v>
      </c>
      <c r="C166" s="16">
        <f>YEAR(tb_operations[[#This Row],[Data]])</f>
        <v>2025</v>
      </c>
      <c r="D166" s="4" t="s">
        <v>8</v>
      </c>
      <c r="E166" s="4" t="s">
        <v>13</v>
      </c>
      <c r="F166" s="4" t="s">
        <v>50</v>
      </c>
      <c r="G166" s="5">
        <v>57</v>
      </c>
      <c r="H166" s="4" t="s">
        <v>68</v>
      </c>
      <c r="I166" s="4" t="s">
        <v>71</v>
      </c>
    </row>
    <row r="167" spans="1:9" ht="15.6" x14ac:dyDescent="0.3">
      <c r="A167" s="3">
        <v>45716</v>
      </c>
      <c r="B167" s="16">
        <f>MONTH(tb_operations[[#This Row],[Data]])</f>
        <v>2</v>
      </c>
      <c r="C167" s="16">
        <f>YEAR(tb_operations[[#This Row],[Data]])</f>
        <v>2025</v>
      </c>
      <c r="D167" s="4" t="s">
        <v>8</v>
      </c>
      <c r="E167" s="4" t="s">
        <v>18</v>
      </c>
      <c r="F167" s="4" t="s">
        <v>41</v>
      </c>
      <c r="G167" s="5">
        <v>1050</v>
      </c>
      <c r="H167" s="4" t="s">
        <v>68</v>
      </c>
      <c r="I167" s="4" t="s">
        <v>71</v>
      </c>
    </row>
    <row r="168" spans="1:9" ht="15.6" x14ac:dyDescent="0.3">
      <c r="A168" s="3">
        <v>45717</v>
      </c>
      <c r="B168" s="16">
        <f>MONTH(tb_operations[[#This Row],[Data]])</f>
        <v>3</v>
      </c>
      <c r="C168" s="16">
        <f>YEAR(tb_operations[[#This Row],[Data]])</f>
        <v>2025</v>
      </c>
      <c r="D168" s="4" t="s">
        <v>8</v>
      </c>
      <c r="E168" s="4" t="s">
        <v>11</v>
      </c>
      <c r="F168" s="4" t="s">
        <v>55</v>
      </c>
      <c r="G168" s="5">
        <v>4909</v>
      </c>
      <c r="H168" s="4" t="s">
        <v>66</v>
      </c>
      <c r="I168" s="4" t="s">
        <v>70</v>
      </c>
    </row>
    <row r="169" spans="1:9" ht="15.6" x14ac:dyDescent="0.3">
      <c r="A169" s="3">
        <v>45718</v>
      </c>
      <c r="B169" s="16">
        <f>MONTH(tb_operations[[#This Row],[Data]])</f>
        <v>3</v>
      </c>
      <c r="C169" s="16">
        <f>YEAR(tb_operations[[#This Row],[Data]])</f>
        <v>2025</v>
      </c>
      <c r="D169" s="4" t="s">
        <v>7</v>
      </c>
      <c r="E169" s="4" t="s">
        <v>16</v>
      </c>
      <c r="F169" s="4" t="s">
        <v>44</v>
      </c>
      <c r="G169" s="5">
        <v>3125</v>
      </c>
      <c r="H169" s="4" t="s">
        <v>66</v>
      </c>
      <c r="I169" s="4" t="s">
        <v>69</v>
      </c>
    </row>
    <row r="170" spans="1:9" ht="15.6" x14ac:dyDescent="0.3">
      <c r="A170" s="3">
        <v>45719</v>
      </c>
      <c r="B170" s="16">
        <f>MONTH(tb_operations[[#This Row],[Data]])</f>
        <v>3</v>
      </c>
      <c r="C170" s="16">
        <f>YEAR(tb_operations[[#This Row],[Data]])</f>
        <v>2025</v>
      </c>
      <c r="D170" s="4" t="s">
        <v>7</v>
      </c>
      <c r="E170" s="4" t="s">
        <v>19</v>
      </c>
      <c r="F170" s="4" t="s">
        <v>59</v>
      </c>
      <c r="G170" s="5">
        <v>3797</v>
      </c>
      <c r="H170" s="4" t="s">
        <v>67</v>
      </c>
      <c r="I170" s="4" t="s">
        <v>69</v>
      </c>
    </row>
    <row r="171" spans="1:9" ht="15.6" x14ac:dyDescent="0.3">
      <c r="A171" s="3">
        <v>45720</v>
      </c>
      <c r="B171" s="16">
        <f>MONTH(tb_operations[[#This Row],[Data]])</f>
        <v>3</v>
      </c>
      <c r="C171" s="16">
        <f>YEAR(tb_operations[[#This Row],[Data]])</f>
        <v>2025</v>
      </c>
      <c r="D171" s="4" t="s">
        <v>7</v>
      </c>
      <c r="E171" s="4" t="s">
        <v>27</v>
      </c>
      <c r="F171" s="4" t="s">
        <v>45</v>
      </c>
      <c r="G171" s="5">
        <v>2423</v>
      </c>
      <c r="H171" s="4" t="s">
        <v>66</v>
      </c>
      <c r="I171" s="4" t="s">
        <v>69</v>
      </c>
    </row>
    <row r="172" spans="1:9" ht="15.6" x14ac:dyDescent="0.3">
      <c r="A172" s="3">
        <v>45721</v>
      </c>
      <c r="B172" s="16">
        <f>MONTH(tb_operations[[#This Row],[Data]])</f>
        <v>3</v>
      </c>
      <c r="C172" s="16">
        <f>YEAR(tb_operations[[#This Row],[Data]])</f>
        <v>2025</v>
      </c>
      <c r="D172" s="4" t="s">
        <v>8</v>
      </c>
      <c r="E172" s="4" t="s">
        <v>12</v>
      </c>
      <c r="F172" s="4" t="s">
        <v>40</v>
      </c>
      <c r="G172" s="5">
        <v>4278</v>
      </c>
      <c r="H172" s="4" t="s">
        <v>67</v>
      </c>
      <c r="I172" s="4" t="s">
        <v>71</v>
      </c>
    </row>
    <row r="173" spans="1:9" ht="15.6" x14ac:dyDescent="0.3">
      <c r="A173" s="3">
        <v>45722</v>
      </c>
      <c r="B173" s="16">
        <f>MONTH(tb_operations[[#This Row],[Data]])</f>
        <v>3</v>
      </c>
      <c r="C173" s="16">
        <f>YEAR(tb_operations[[#This Row],[Data]])</f>
        <v>2025</v>
      </c>
      <c r="D173" s="4" t="s">
        <v>8</v>
      </c>
      <c r="E173" s="4" t="s">
        <v>10</v>
      </c>
      <c r="F173" s="4" t="s">
        <v>58</v>
      </c>
      <c r="G173" s="5">
        <v>3478</v>
      </c>
      <c r="H173" s="4" t="s">
        <v>67</v>
      </c>
      <c r="I173" s="4" t="s">
        <v>70</v>
      </c>
    </row>
    <row r="174" spans="1:9" ht="15.6" x14ac:dyDescent="0.3">
      <c r="A174" s="3">
        <v>45723</v>
      </c>
      <c r="B174" s="16">
        <f>MONTH(tb_operations[[#This Row],[Data]])</f>
        <v>3</v>
      </c>
      <c r="C174" s="16">
        <f>YEAR(tb_operations[[#This Row],[Data]])</f>
        <v>2025</v>
      </c>
      <c r="D174" s="4" t="s">
        <v>7</v>
      </c>
      <c r="E174" s="4" t="s">
        <v>77</v>
      </c>
      <c r="F174" s="4" t="s">
        <v>61</v>
      </c>
      <c r="G174" s="5">
        <v>4154</v>
      </c>
      <c r="H174" s="4" t="s">
        <v>66</v>
      </c>
      <c r="I174" s="4" t="s">
        <v>69</v>
      </c>
    </row>
    <row r="175" spans="1:9" ht="15.6" x14ac:dyDescent="0.3">
      <c r="A175" s="3">
        <v>45724</v>
      </c>
      <c r="B175" s="16">
        <f>MONTH(tb_operations[[#This Row],[Data]])</f>
        <v>3</v>
      </c>
      <c r="C175" s="16">
        <f>YEAR(tb_operations[[#This Row],[Data]])</f>
        <v>2025</v>
      </c>
      <c r="D175" s="4" t="s">
        <v>8</v>
      </c>
      <c r="E175" s="4" t="s">
        <v>12</v>
      </c>
      <c r="F175" s="4" t="s">
        <v>42</v>
      </c>
      <c r="G175" s="5">
        <v>4054</v>
      </c>
      <c r="H175" s="4" t="s">
        <v>68</v>
      </c>
      <c r="I175" s="4" t="s">
        <v>70</v>
      </c>
    </row>
    <row r="176" spans="1:9" ht="15.6" x14ac:dyDescent="0.3">
      <c r="A176" s="3">
        <v>45725</v>
      </c>
      <c r="B176" s="16">
        <f>MONTH(tb_operations[[#This Row],[Data]])</f>
        <v>3</v>
      </c>
      <c r="C176" s="16">
        <f>YEAR(tb_operations[[#This Row],[Data]])</f>
        <v>2025</v>
      </c>
      <c r="D176" s="4" t="s">
        <v>8</v>
      </c>
      <c r="E176" s="4" t="s">
        <v>19</v>
      </c>
      <c r="F176" s="4" t="s">
        <v>59</v>
      </c>
      <c r="G176" s="5">
        <v>3772</v>
      </c>
      <c r="H176" s="4" t="s">
        <v>68</v>
      </c>
      <c r="I176" s="4" t="s">
        <v>71</v>
      </c>
    </row>
    <row r="177" spans="1:9" ht="15.6" x14ac:dyDescent="0.3">
      <c r="A177" s="3">
        <v>45726</v>
      </c>
      <c r="B177" s="16">
        <f>MONTH(tb_operations[[#This Row],[Data]])</f>
        <v>3</v>
      </c>
      <c r="C177" s="16">
        <f>YEAR(tb_operations[[#This Row],[Data]])</f>
        <v>2025</v>
      </c>
      <c r="D177" s="4" t="s">
        <v>8</v>
      </c>
      <c r="E177" s="4" t="s">
        <v>15</v>
      </c>
      <c r="F177" s="4" t="s">
        <v>61</v>
      </c>
      <c r="G177" s="5">
        <v>4543</v>
      </c>
      <c r="H177" s="4" t="s">
        <v>67</v>
      </c>
      <c r="I177" s="4" t="s">
        <v>70</v>
      </c>
    </row>
    <row r="178" spans="1:9" ht="15.6" x14ac:dyDescent="0.3">
      <c r="A178" s="3">
        <v>45727</v>
      </c>
      <c r="B178" s="16">
        <f>MONTH(tb_operations[[#This Row],[Data]])</f>
        <v>3</v>
      </c>
      <c r="C178" s="16">
        <f>YEAR(tb_operations[[#This Row],[Data]])</f>
        <v>2025</v>
      </c>
      <c r="D178" s="4" t="s">
        <v>7</v>
      </c>
      <c r="E178" s="4" t="s">
        <v>76</v>
      </c>
      <c r="F178" s="4" t="s">
        <v>64</v>
      </c>
      <c r="G178" s="5">
        <v>4711</v>
      </c>
      <c r="H178" s="4" t="s">
        <v>68</v>
      </c>
      <c r="I178" s="4" t="s">
        <v>69</v>
      </c>
    </row>
    <row r="179" spans="1:9" ht="15.6" x14ac:dyDescent="0.3">
      <c r="A179" s="3">
        <v>45728</v>
      </c>
      <c r="B179" s="16">
        <f>MONTH(tb_operations[[#This Row],[Data]])</f>
        <v>3</v>
      </c>
      <c r="C179" s="16">
        <f>YEAR(tb_operations[[#This Row],[Data]])</f>
        <v>2025</v>
      </c>
      <c r="D179" s="4" t="s">
        <v>8</v>
      </c>
      <c r="E179" s="4" t="s">
        <v>14</v>
      </c>
      <c r="F179" s="4" t="s">
        <v>29</v>
      </c>
      <c r="G179" s="5">
        <v>3817</v>
      </c>
      <c r="H179" s="4" t="s">
        <v>67</v>
      </c>
      <c r="I179" s="4" t="s">
        <v>71</v>
      </c>
    </row>
    <row r="180" spans="1:9" ht="15.6" x14ac:dyDescent="0.3">
      <c r="A180" s="3">
        <v>45729</v>
      </c>
      <c r="B180" s="16">
        <f>MONTH(tb_operations[[#This Row],[Data]])</f>
        <v>3</v>
      </c>
      <c r="C180" s="16">
        <f>YEAR(tb_operations[[#This Row],[Data]])</f>
        <v>2025</v>
      </c>
      <c r="D180" s="4" t="s">
        <v>8</v>
      </c>
      <c r="E180" s="4" t="s">
        <v>17</v>
      </c>
      <c r="F180" s="4" t="s">
        <v>63</v>
      </c>
      <c r="G180" s="5">
        <v>3187</v>
      </c>
      <c r="H180" s="4" t="s">
        <v>67</v>
      </c>
      <c r="I180" s="4" t="s">
        <v>70</v>
      </c>
    </row>
    <row r="181" spans="1:9" ht="15.6" x14ac:dyDescent="0.3">
      <c r="A181" s="3">
        <v>45730</v>
      </c>
      <c r="B181" s="16">
        <f>MONTH(tb_operations[[#This Row],[Data]])</f>
        <v>3</v>
      </c>
      <c r="C181" s="16">
        <f>YEAR(tb_operations[[#This Row],[Data]])</f>
        <v>2025</v>
      </c>
      <c r="D181" s="4" t="s">
        <v>7</v>
      </c>
      <c r="E181" s="4" t="s">
        <v>75</v>
      </c>
      <c r="F181" s="4" t="s">
        <v>55</v>
      </c>
      <c r="G181" s="5">
        <v>2714</v>
      </c>
      <c r="H181" s="4" t="s">
        <v>67</v>
      </c>
      <c r="I181" s="4" t="s">
        <v>69</v>
      </c>
    </row>
    <row r="182" spans="1:9" ht="15.6" x14ac:dyDescent="0.3">
      <c r="A182" s="3">
        <v>45731</v>
      </c>
      <c r="B182" s="16">
        <f>MONTH(tb_operations[[#This Row],[Data]])</f>
        <v>3</v>
      </c>
      <c r="C182" s="16">
        <f>YEAR(tb_operations[[#This Row],[Data]])</f>
        <v>2025</v>
      </c>
      <c r="D182" s="4" t="s">
        <v>8</v>
      </c>
      <c r="E182" s="4" t="s">
        <v>16</v>
      </c>
      <c r="F182" s="4" t="s">
        <v>29</v>
      </c>
      <c r="G182" s="5">
        <v>1449</v>
      </c>
      <c r="H182" s="4" t="s">
        <v>67</v>
      </c>
      <c r="I182" s="4" t="s">
        <v>71</v>
      </c>
    </row>
    <row r="183" spans="1:9" ht="15.6" x14ac:dyDescent="0.3">
      <c r="A183" s="3">
        <v>45732</v>
      </c>
      <c r="B183" s="16">
        <f>MONTH(tb_operations[[#This Row],[Data]])</f>
        <v>3</v>
      </c>
      <c r="C183" s="16">
        <f>YEAR(tb_operations[[#This Row],[Data]])</f>
        <v>2025</v>
      </c>
      <c r="D183" s="4" t="s">
        <v>7</v>
      </c>
      <c r="E183" s="4" t="s">
        <v>19</v>
      </c>
      <c r="F183" s="4" t="s">
        <v>63</v>
      </c>
      <c r="G183" s="5">
        <v>75</v>
      </c>
      <c r="H183" s="4" t="s">
        <v>67</v>
      </c>
      <c r="I183" s="4" t="s">
        <v>69</v>
      </c>
    </row>
    <row r="184" spans="1:9" ht="15.6" x14ac:dyDescent="0.3">
      <c r="A184" s="3">
        <v>45733</v>
      </c>
      <c r="B184" s="16">
        <f>MONTH(tb_operations[[#This Row],[Data]])</f>
        <v>3</v>
      </c>
      <c r="C184" s="16">
        <f>YEAR(tb_operations[[#This Row],[Data]])</f>
        <v>2025</v>
      </c>
      <c r="D184" s="4" t="s">
        <v>8</v>
      </c>
      <c r="E184" s="4" t="s">
        <v>22</v>
      </c>
      <c r="F184" s="4" t="s">
        <v>32</v>
      </c>
      <c r="G184" s="5">
        <v>3957</v>
      </c>
      <c r="H184" s="4" t="s">
        <v>67</v>
      </c>
      <c r="I184" s="4" t="s">
        <v>70</v>
      </c>
    </row>
    <row r="185" spans="1:9" ht="15.6" x14ac:dyDescent="0.3">
      <c r="A185" s="3">
        <v>45734</v>
      </c>
      <c r="B185" s="16">
        <f>MONTH(tb_operations[[#This Row],[Data]])</f>
        <v>3</v>
      </c>
      <c r="C185" s="16">
        <f>YEAR(tb_operations[[#This Row],[Data]])</f>
        <v>2025</v>
      </c>
      <c r="D185" s="4" t="s">
        <v>7</v>
      </c>
      <c r="E185" s="4" t="s">
        <v>76</v>
      </c>
      <c r="F185" s="4" t="s">
        <v>29</v>
      </c>
      <c r="G185" s="5">
        <v>304</v>
      </c>
      <c r="H185" s="4" t="s">
        <v>67</v>
      </c>
      <c r="I185" s="4" t="s">
        <v>69</v>
      </c>
    </row>
    <row r="186" spans="1:9" ht="15.6" x14ac:dyDescent="0.3">
      <c r="A186" s="3">
        <v>45735</v>
      </c>
      <c r="B186" s="16">
        <f>MONTH(tb_operations[[#This Row],[Data]])</f>
        <v>3</v>
      </c>
      <c r="C186" s="16">
        <f>YEAR(tb_operations[[#This Row],[Data]])</f>
        <v>2025</v>
      </c>
      <c r="D186" s="4" t="s">
        <v>8</v>
      </c>
      <c r="E186" s="4" t="s">
        <v>20</v>
      </c>
      <c r="F186" s="4" t="s">
        <v>46</v>
      </c>
      <c r="G186" s="5">
        <v>4074</v>
      </c>
      <c r="H186" s="4" t="s">
        <v>67</v>
      </c>
      <c r="I186" s="4" t="s">
        <v>70</v>
      </c>
    </row>
    <row r="187" spans="1:9" ht="15.6" x14ac:dyDescent="0.3">
      <c r="A187" s="3">
        <v>45736</v>
      </c>
      <c r="B187" s="16">
        <f>MONTH(tb_operations[[#This Row],[Data]])</f>
        <v>3</v>
      </c>
      <c r="C187" s="16">
        <f>YEAR(tb_operations[[#This Row],[Data]])</f>
        <v>2025</v>
      </c>
      <c r="D187" s="4" t="s">
        <v>7</v>
      </c>
      <c r="E187" s="4" t="s">
        <v>16</v>
      </c>
      <c r="F187" s="4" t="s">
        <v>47</v>
      </c>
      <c r="G187" s="5">
        <v>1175</v>
      </c>
      <c r="H187" s="4" t="s">
        <v>68</v>
      </c>
      <c r="I187" s="4" t="s">
        <v>69</v>
      </c>
    </row>
    <row r="188" spans="1:9" ht="15.6" x14ac:dyDescent="0.3">
      <c r="A188" s="3">
        <v>45737</v>
      </c>
      <c r="B188" s="16">
        <f>MONTH(tb_operations[[#This Row],[Data]])</f>
        <v>3</v>
      </c>
      <c r="C188" s="16">
        <f>YEAR(tb_operations[[#This Row],[Data]])</f>
        <v>2025</v>
      </c>
      <c r="D188" s="4" t="s">
        <v>7</v>
      </c>
      <c r="E188" s="4" t="s">
        <v>76</v>
      </c>
      <c r="F188" s="4" t="s">
        <v>40</v>
      </c>
      <c r="G188" s="5">
        <v>4720</v>
      </c>
      <c r="H188" s="4" t="s">
        <v>66</v>
      </c>
      <c r="I188" s="4" t="s">
        <v>69</v>
      </c>
    </row>
    <row r="189" spans="1:9" ht="15.6" x14ac:dyDescent="0.3">
      <c r="A189" s="3">
        <v>45738</v>
      </c>
      <c r="B189" s="16">
        <f>MONTH(tb_operations[[#This Row],[Data]])</f>
        <v>3</v>
      </c>
      <c r="C189" s="16">
        <f>YEAR(tb_operations[[#This Row],[Data]])</f>
        <v>2025</v>
      </c>
      <c r="D189" s="4" t="s">
        <v>8</v>
      </c>
      <c r="E189" s="4" t="s">
        <v>10</v>
      </c>
      <c r="F189" s="4" t="s">
        <v>35</v>
      </c>
      <c r="G189" s="5">
        <v>1559</v>
      </c>
      <c r="H189" s="4" t="s">
        <v>67</v>
      </c>
      <c r="I189" s="4" t="s">
        <v>70</v>
      </c>
    </row>
    <row r="190" spans="1:9" ht="15.6" x14ac:dyDescent="0.3">
      <c r="A190" s="3">
        <v>45739</v>
      </c>
      <c r="B190" s="16">
        <f>MONTH(tb_operations[[#This Row],[Data]])</f>
        <v>3</v>
      </c>
      <c r="C190" s="16">
        <f>YEAR(tb_operations[[#This Row],[Data]])</f>
        <v>2025</v>
      </c>
      <c r="D190" s="4" t="s">
        <v>8</v>
      </c>
      <c r="E190" s="4" t="s">
        <v>21</v>
      </c>
      <c r="F190" s="4" t="s">
        <v>65</v>
      </c>
      <c r="G190" s="5">
        <v>158</v>
      </c>
      <c r="H190" s="4" t="s">
        <v>66</v>
      </c>
      <c r="I190" s="4" t="s">
        <v>70</v>
      </c>
    </row>
    <row r="191" spans="1:9" ht="15.6" x14ac:dyDescent="0.3">
      <c r="A191" s="3">
        <v>45740</v>
      </c>
      <c r="B191" s="16">
        <f>MONTH(tb_operations[[#This Row],[Data]])</f>
        <v>3</v>
      </c>
      <c r="C191" s="16">
        <f>YEAR(tb_operations[[#This Row],[Data]])</f>
        <v>2025</v>
      </c>
      <c r="D191" s="4" t="s">
        <v>8</v>
      </c>
      <c r="E191" s="4" t="s">
        <v>26</v>
      </c>
      <c r="F191" s="4" t="s">
        <v>47</v>
      </c>
      <c r="G191" s="5">
        <v>2734</v>
      </c>
      <c r="H191" s="4" t="s">
        <v>66</v>
      </c>
      <c r="I191" s="4" t="s">
        <v>71</v>
      </c>
    </row>
    <row r="192" spans="1:9" ht="15.6" x14ac:dyDescent="0.3">
      <c r="A192" s="3">
        <v>45741</v>
      </c>
      <c r="B192" s="16">
        <f>MONTH(tb_operations[[#This Row],[Data]])</f>
        <v>3</v>
      </c>
      <c r="C192" s="16">
        <f>YEAR(tb_operations[[#This Row],[Data]])</f>
        <v>2025</v>
      </c>
      <c r="D192" s="4" t="s">
        <v>7</v>
      </c>
      <c r="E192" s="4" t="s">
        <v>27</v>
      </c>
      <c r="F192" s="4" t="s">
        <v>34</v>
      </c>
      <c r="G192" s="5">
        <v>3996</v>
      </c>
      <c r="H192" s="4" t="s">
        <v>68</v>
      </c>
      <c r="I192" s="4" t="s">
        <v>69</v>
      </c>
    </row>
    <row r="193" spans="1:9" ht="15.6" x14ac:dyDescent="0.3">
      <c r="A193" s="3">
        <v>45742</v>
      </c>
      <c r="B193" s="16">
        <f>MONTH(tb_operations[[#This Row],[Data]])</f>
        <v>3</v>
      </c>
      <c r="C193" s="16">
        <f>YEAR(tb_operations[[#This Row],[Data]])</f>
        <v>2025</v>
      </c>
      <c r="D193" s="4" t="s">
        <v>7</v>
      </c>
      <c r="E193" s="4" t="s">
        <v>75</v>
      </c>
      <c r="F193" s="4" t="s">
        <v>33</v>
      </c>
      <c r="G193" s="5">
        <v>4057</v>
      </c>
      <c r="H193" s="4" t="s">
        <v>68</v>
      </c>
      <c r="I193" s="4" t="s">
        <v>69</v>
      </c>
    </row>
    <row r="194" spans="1:9" ht="15.6" x14ac:dyDescent="0.3">
      <c r="A194" s="3">
        <v>45743</v>
      </c>
      <c r="B194" s="16">
        <f>MONTH(tb_operations[[#This Row],[Data]])</f>
        <v>3</v>
      </c>
      <c r="C194" s="16">
        <f>YEAR(tb_operations[[#This Row],[Data]])</f>
        <v>2025</v>
      </c>
      <c r="D194" s="4" t="s">
        <v>7</v>
      </c>
      <c r="E194" s="4" t="s">
        <v>9</v>
      </c>
      <c r="F194" s="4" t="s">
        <v>58</v>
      </c>
      <c r="G194" s="5">
        <v>4382</v>
      </c>
      <c r="H194" s="4" t="s">
        <v>67</v>
      </c>
      <c r="I194" s="4" t="s">
        <v>69</v>
      </c>
    </row>
    <row r="195" spans="1:9" ht="15.6" x14ac:dyDescent="0.3">
      <c r="A195" s="3">
        <v>45744</v>
      </c>
      <c r="B195" s="16">
        <f>MONTH(tb_operations[[#This Row],[Data]])</f>
        <v>3</v>
      </c>
      <c r="C195" s="16">
        <f>YEAR(tb_operations[[#This Row],[Data]])</f>
        <v>2025</v>
      </c>
      <c r="D195" s="4" t="s">
        <v>8</v>
      </c>
      <c r="E195" s="4" t="s">
        <v>14</v>
      </c>
      <c r="F195" s="4" t="s">
        <v>48</v>
      </c>
      <c r="G195" s="5">
        <v>268</v>
      </c>
      <c r="H195" s="4" t="s">
        <v>68</v>
      </c>
      <c r="I195" s="4" t="s">
        <v>70</v>
      </c>
    </row>
    <row r="196" spans="1:9" ht="15.6" x14ac:dyDescent="0.3">
      <c r="A196" s="3">
        <v>45745</v>
      </c>
      <c r="B196" s="16">
        <f>MONTH(tb_operations[[#This Row],[Data]])</f>
        <v>3</v>
      </c>
      <c r="C196" s="16">
        <f>YEAR(tb_operations[[#This Row],[Data]])</f>
        <v>2025</v>
      </c>
      <c r="D196" s="4" t="s">
        <v>8</v>
      </c>
      <c r="E196" s="4" t="s">
        <v>26</v>
      </c>
      <c r="F196" s="4" t="s">
        <v>43</v>
      </c>
      <c r="G196" s="5">
        <v>2406</v>
      </c>
      <c r="H196" s="4" t="s">
        <v>68</v>
      </c>
      <c r="I196" s="4" t="s">
        <v>71</v>
      </c>
    </row>
    <row r="197" spans="1:9" ht="15.6" x14ac:dyDescent="0.3">
      <c r="A197" s="3">
        <v>45746</v>
      </c>
      <c r="B197" s="16">
        <f>MONTH(tb_operations[[#This Row],[Data]])</f>
        <v>3</v>
      </c>
      <c r="C197" s="16">
        <f>YEAR(tb_operations[[#This Row],[Data]])</f>
        <v>2025</v>
      </c>
      <c r="D197" s="4" t="s">
        <v>8</v>
      </c>
      <c r="E197" s="4" t="s">
        <v>16</v>
      </c>
      <c r="F197" s="4" t="s">
        <v>44</v>
      </c>
      <c r="G197" s="5">
        <v>3574</v>
      </c>
      <c r="H197" s="4" t="s">
        <v>67</v>
      </c>
      <c r="I197" s="4" t="s">
        <v>70</v>
      </c>
    </row>
    <row r="198" spans="1:9" ht="15.6" x14ac:dyDescent="0.3">
      <c r="A198" s="3">
        <v>45747</v>
      </c>
      <c r="B198" s="16">
        <f>MONTH(tb_operations[[#This Row],[Data]])</f>
        <v>3</v>
      </c>
      <c r="C198" s="16">
        <f>YEAR(tb_operations[[#This Row],[Data]])</f>
        <v>2025</v>
      </c>
      <c r="D198" s="4" t="s">
        <v>8</v>
      </c>
      <c r="E198" s="4" t="s">
        <v>12</v>
      </c>
      <c r="F198" s="4" t="s">
        <v>65</v>
      </c>
      <c r="G198" s="5">
        <v>3677</v>
      </c>
      <c r="H198" s="4" t="s">
        <v>68</v>
      </c>
      <c r="I198" s="4" t="s">
        <v>70</v>
      </c>
    </row>
    <row r="199" spans="1:9" ht="15.6" x14ac:dyDescent="0.3">
      <c r="A199" s="3">
        <v>45748</v>
      </c>
      <c r="B199" s="16">
        <f>MONTH(tb_operations[[#This Row],[Data]])</f>
        <v>4</v>
      </c>
      <c r="C199" s="16">
        <f>YEAR(tb_operations[[#This Row],[Data]])</f>
        <v>2025</v>
      </c>
      <c r="D199" s="4" t="s">
        <v>7</v>
      </c>
      <c r="E199" s="4" t="s">
        <v>27</v>
      </c>
      <c r="F199" s="4" t="s">
        <v>47</v>
      </c>
      <c r="G199" s="5">
        <v>1994</v>
      </c>
      <c r="H199" s="4" t="s">
        <v>66</v>
      </c>
      <c r="I199" s="4" t="s">
        <v>69</v>
      </c>
    </row>
    <row r="200" spans="1:9" ht="15.6" x14ac:dyDescent="0.3">
      <c r="A200" s="3">
        <v>45749</v>
      </c>
      <c r="B200" s="16">
        <f>MONTH(tb_operations[[#This Row],[Data]])</f>
        <v>4</v>
      </c>
      <c r="C200" s="16">
        <f>YEAR(tb_operations[[#This Row],[Data]])</f>
        <v>2025</v>
      </c>
      <c r="D200" s="4" t="s">
        <v>8</v>
      </c>
      <c r="E200" s="4" t="s">
        <v>11</v>
      </c>
      <c r="F200" s="4" t="s">
        <v>61</v>
      </c>
      <c r="G200" s="5">
        <v>3410</v>
      </c>
      <c r="H200" s="4" t="s">
        <v>68</v>
      </c>
      <c r="I200" s="4" t="s">
        <v>71</v>
      </c>
    </row>
    <row r="201" spans="1:9" ht="15.6" x14ac:dyDescent="0.3">
      <c r="A201" s="3">
        <v>45750</v>
      </c>
      <c r="B201" s="16">
        <f>MONTH(tb_operations[[#This Row],[Data]])</f>
        <v>4</v>
      </c>
      <c r="C201" s="16">
        <f>YEAR(tb_operations[[#This Row],[Data]])</f>
        <v>2025</v>
      </c>
      <c r="D201" s="4" t="s">
        <v>8</v>
      </c>
      <c r="E201" s="4" t="s">
        <v>12</v>
      </c>
      <c r="F201" s="4" t="s">
        <v>64</v>
      </c>
      <c r="G201" s="5">
        <v>4019</v>
      </c>
      <c r="H201" s="4" t="s">
        <v>68</v>
      </c>
      <c r="I201" s="4" t="s">
        <v>71</v>
      </c>
    </row>
    <row r="202" spans="1:9" ht="15.6" x14ac:dyDescent="0.3">
      <c r="A202" s="3">
        <v>45751</v>
      </c>
      <c r="B202" s="16">
        <f>MONTH(tb_operations[[#This Row],[Data]])</f>
        <v>4</v>
      </c>
      <c r="C202" s="16">
        <f>YEAR(tb_operations[[#This Row],[Data]])</f>
        <v>2025</v>
      </c>
      <c r="D202" s="4" t="s">
        <v>7</v>
      </c>
      <c r="E202" s="4" t="s">
        <v>76</v>
      </c>
      <c r="F202" s="4" t="s">
        <v>36</v>
      </c>
      <c r="G202" s="5">
        <v>3441</v>
      </c>
      <c r="H202" s="4" t="s">
        <v>66</v>
      </c>
      <c r="I202" s="4" t="s">
        <v>69</v>
      </c>
    </row>
    <row r="203" spans="1:9" ht="15.6" x14ac:dyDescent="0.3">
      <c r="A203" s="3">
        <v>45752</v>
      </c>
      <c r="B203" s="16">
        <f>MONTH(tb_operations[[#This Row],[Data]])</f>
        <v>4</v>
      </c>
      <c r="C203" s="16">
        <f>YEAR(tb_operations[[#This Row],[Data]])</f>
        <v>2025</v>
      </c>
      <c r="D203" s="4" t="s">
        <v>7</v>
      </c>
      <c r="E203" s="4" t="s">
        <v>19</v>
      </c>
      <c r="F203" s="4" t="s">
        <v>61</v>
      </c>
      <c r="G203" s="5">
        <v>3553</v>
      </c>
      <c r="H203" s="4" t="s">
        <v>66</v>
      </c>
      <c r="I203" s="4" t="s">
        <v>69</v>
      </c>
    </row>
    <row r="204" spans="1:9" ht="15.6" x14ac:dyDescent="0.3">
      <c r="A204" s="3">
        <v>45753</v>
      </c>
      <c r="B204" s="16">
        <f>MONTH(tb_operations[[#This Row],[Data]])</f>
        <v>4</v>
      </c>
      <c r="C204" s="16">
        <f>YEAR(tb_operations[[#This Row],[Data]])</f>
        <v>2025</v>
      </c>
      <c r="D204" s="4" t="s">
        <v>7</v>
      </c>
      <c r="E204" s="4" t="s">
        <v>9</v>
      </c>
      <c r="F204" s="4" t="s">
        <v>32</v>
      </c>
      <c r="G204" s="5">
        <v>3963</v>
      </c>
      <c r="H204" s="4" t="s">
        <v>66</v>
      </c>
      <c r="I204" s="4" t="s">
        <v>69</v>
      </c>
    </row>
    <row r="205" spans="1:9" ht="15.6" x14ac:dyDescent="0.3">
      <c r="A205" s="3">
        <v>45754</v>
      </c>
      <c r="B205" s="16">
        <f>MONTH(tb_operations[[#This Row],[Data]])</f>
        <v>4</v>
      </c>
      <c r="C205" s="16">
        <f>YEAR(tb_operations[[#This Row],[Data]])</f>
        <v>2025</v>
      </c>
      <c r="D205" s="4" t="s">
        <v>7</v>
      </c>
      <c r="E205" s="4" t="s">
        <v>16</v>
      </c>
      <c r="F205" s="4" t="s">
        <v>39</v>
      </c>
      <c r="G205" s="5">
        <v>4791</v>
      </c>
      <c r="H205" s="4" t="s">
        <v>68</v>
      </c>
      <c r="I205" s="4" t="s">
        <v>69</v>
      </c>
    </row>
    <row r="206" spans="1:9" ht="15.6" x14ac:dyDescent="0.3">
      <c r="A206" s="3">
        <v>45755</v>
      </c>
      <c r="B206" s="16">
        <f>MONTH(tb_operations[[#This Row],[Data]])</f>
        <v>4</v>
      </c>
      <c r="C206" s="16">
        <f>YEAR(tb_operations[[#This Row],[Data]])</f>
        <v>2025</v>
      </c>
      <c r="D206" s="4" t="s">
        <v>8</v>
      </c>
      <c r="E206" s="4" t="s">
        <v>12</v>
      </c>
      <c r="F206" s="4" t="s">
        <v>53</v>
      </c>
      <c r="G206" s="5">
        <v>1057</v>
      </c>
      <c r="H206" s="4" t="s">
        <v>66</v>
      </c>
      <c r="I206" s="4" t="s">
        <v>70</v>
      </c>
    </row>
    <row r="207" spans="1:9" ht="15.6" x14ac:dyDescent="0.3">
      <c r="A207" s="3">
        <v>45756</v>
      </c>
      <c r="B207" s="16">
        <f>MONTH(tb_operations[[#This Row],[Data]])</f>
        <v>4</v>
      </c>
      <c r="C207" s="16">
        <f>YEAR(tb_operations[[#This Row],[Data]])</f>
        <v>2025</v>
      </c>
      <c r="D207" s="4" t="s">
        <v>7</v>
      </c>
      <c r="E207" s="4" t="s">
        <v>19</v>
      </c>
      <c r="F207" s="4" t="s">
        <v>56</v>
      </c>
      <c r="G207" s="5">
        <v>2193</v>
      </c>
      <c r="H207" s="4" t="s">
        <v>68</v>
      </c>
      <c r="I207" s="4" t="s">
        <v>69</v>
      </c>
    </row>
    <row r="208" spans="1:9" ht="15.6" x14ac:dyDescent="0.3">
      <c r="A208" s="3">
        <v>45757</v>
      </c>
      <c r="B208" s="16">
        <f>MONTH(tb_operations[[#This Row],[Data]])</f>
        <v>4</v>
      </c>
      <c r="C208" s="16">
        <f>YEAR(tb_operations[[#This Row],[Data]])</f>
        <v>2025</v>
      </c>
      <c r="D208" s="4" t="s">
        <v>7</v>
      </c>
      <c r="E208" s="4" t="s">
        <v>16</v>
      </c>
      <c r="F208" s="4" t="s">
        <v>63</v>
      </c>
      <c r="G208" s="5">
        <v>2974</v>
      </c>
      <c r="H208" s="4" t="s">
        <v>68</v>
      </c>
      <c r="I208" s="4" t="s">
        <v>69</v>
      </c>
    </row>
    <row r="209" spans="1:9" ht="15.6" x14ac:dyDescent="0.3">
      <c r="A209" s="3">
        <v>45758</v>
      </c>
      <c r="B209" s="16">
        <f>MONTH(tb_operations[[#This Row],[Data]])</f>
        <v>4</v>
      </c>
      <c r="C209" s="16">
        <f>YEAR(tb_operations[[#This Row],[Data]])</f>
        <v>2025</v>
      </c>
      <c r="D209" s="4" t="s">
        <v>7</v>
      </c>
      <c r="E209" s="4" t="s">
        <v>76</v>
      </c>
      <c r="F209" s="4" t="s">
        <v>65</v>
      </c>
      <c r="G209" s="5">
        <v>4246</v>
      </c>
      <c r="H209" s="4" t="s">
        <v>67</v>
      </c>
      <c r="I209" s="4" t="s">
        <v>69</v>
      </c>
    </row>
    <row r="210" spans="1:9" ht="15.6" x14ac:dyDescent="0.3">
      <c r="A210" s="3">
        <v>45759</v>
      </c>
      <c r="B210" s="16">
        <f>MONTH(tb_operations[[#This Row],[Data]])</f>
        <v>4</v>
      </c>
      <c r="C210" s="16">
        <f>YEAR(tb_operations[[#This Row],[Data]])</f>
        <v>2025</v>
      </c>
      <c r="D210" s="4" t="s">
        <v>8</v>
      </c>
      <c r="E210" s="4" t="s">
        <v>18</v>
      </c>
      <c r="F210" s="4" t="s">
        <v>47</v>
      </c>
      <c r="G210" s="5">
        <v>2276</v>
      </c>
      <c r="H210" s="4" t="s">
        <v>68</v>
      </c>
      <c r="I210" s="4" t="s">
        <v>70</v>
      </c>
    </row>
    <row r="211" spans="1:9" ht="15.6" x14ac:dyDescent="0.3">
      <c r="A211" s="3">
        <v>45760</v>
      </c>
      <c r="B211" s="16">
        <f>MONTH(tb_operations[[#This Row],[Data]])</f>
        <v>4</v>
      </c>
      <c r="C211" s="16">
        <f>YEAR(tb_operations[[#This Row],[Data]])</f>
        <v>2025</v>
      </c>
      <c r="D211" s="4" t="s">
        <v>8</v>
      </c>
      <c r="E211" s="4" t="s">
        <v>17</v>
      </c>
      <c r="F211" s="4" t="s">
        <v>50</v>
      </c>
      <c r="G211" s="5">
        <v>2922</v>
      </c>
      <c r="H211" s="4" t="s">
        <v>66</v>
      </c>
      <c r="I211" s="4" t="s">
        <v>71</v>
      </c>
    </row>
    <row r="212" spans="1:9" ht="15.6" x14ac:dyDescent="0.3">
      <c r="A212" s="3">
        <v>45761</v>
      </c>
      <c r="B212" s="16">
        <f>MONTH(tb_operations[[#This Row],[Data]])</f>
        <v>4</v>
      </c>
      <c r="C212" s="16">
        <f>YEAR(tb_operations[[#This Row],[Data]])</f>
        <v>2025</v>
      </c>
      <c r="D212" s="4" t="s">
        <v>7</v>
      </c>
      <c r="E212" s="4" t="s">
        <v>77</v>
      </c>
      <c r="F212" s="4" t="s">
        <v>36</v>
      </c>
      <c r="G212" s="5">
        <v>2019</v>
      </c>
      <c r="H212" s="4" t="s">
        <v>68</v>
      </c>
      <c r="I212" s="4" t="s">
        <v>69</v>
      </c>
    </row>
    <row r="213" spans="1:9" ht="15.6" x14ac:dyDescent="0.3">
      <c r="A213" s="3">
        <v>45762</v>
      </c>
      <c r="B213" s="16">
        <f>MONTH(tb_operations[[#This Row],[Data]])</f>
        <v>4</v>
      </c>
      <c r="C213" s="16">
        <f>YEAR(tb_operations[[#This Row],[Data]])</f>
        <v>2025</v>
      </c>
      <c r="D213" s="4" t="s">
        <v>8</v>
      </c>
      <c r="E213" s="4" t="s">
        <v>14</v>
      </c>
      <c r="F213" s="4" t="s">
        <v>40</v>
      </c>
      <c r="G213" s="5">
        <v>4570</v>
      </c>
      <c r="H213" s="4" t="s">
        <v>68</v>
      </c>
      <c r="I213" s="4" t="s">
        <v>70</v>
      </c>
    </row>
    <row r="214" spans="1:9" ht="15.6" x14ac:dyDescent="0.3">
      <c r="A214" s="3">
        <v>45763</v>
      </c>
      <c r="B214" s="16">
        <f>MONTH(tb_operations[[#This Row],[Data]])</f>
        <v>4</v>
      </c>
      <c r="C214" s="16">
        <f>YEAR(tb_operations[[#This Row],[Data]])</f>
        <v>2025</v>
      </c>
      <c r="D214" s="4" t="s">
        <v>7</v>
      </c>
      <c r="E214" s="4" t="s">
        <v>19</v>
      </c>
      <c r="F214" s="4" t="s">
        <v>45</v>
      </c>
      <c r="G214" s="5">
        <v>3920</v>
      </c>
      <c r="H214" s="4" t="s">
        <v>67</v>
      </c>
      <c r="I214" s="4" t="s">
        <v>69</v>
      </c>
    </row>
    <row r="215" spans="1:9" ht="15.6" x14ac:dyDescent="0.3">
      <c r="A215" s="3">
        <v>45764</v>
      </c>
      <c r="B215" s="16">
        <f>MONTH(tb_operations[[#This Row],[Data]])</f>
        <v>4</v>
      </c>
      <c r="C215" s="16">
        <f>YEAR(tb_operations[[#This Row],[Data]])</f>
        <v>2025</v>
      </c>
      <c r="D215" s="4" t="s">
        <v>7</v>
      </c>
      <c r="E215" s="4" t="s">
        <v>76</v>
      </c>
      <c r="F215" s="4" t="s">
        <v>34</v>
      </c>
      <c r="G215" s="5">
        <v>936</v>
      </c>
      <c r="H215" s="4" t="s">
        <v>67</v>
      </c>
      <c r="I215" s="4" t="s">
        <v>69</v>
      </c>
    </row>
    <row r="216" spans="1:9" ht="15.6" x14ac:dyDescent="0.3">
      <c r="A216" s="3">
        <v>45765</v>
      </c>
      <c r="B216" s="16">
        <f>MONTH(tb_operations[[#This Row],[Data]])</f>
        <v>4</v>
      </c>
      <c r="C216" s="16">
        <f>YEAR(tb_operations[[#This Row],[Data]])</f>
        <v>2025</v>
      </c>
      <c r="D216" s="4" t="s">
        <v>7</v>
      </c>
      <c r="E216" s="4" t="s">
        <v>9</v>
      </c>
      <c r="F216" s="4" t="s">
        <v>55</v>
      </c>
      <c r="G216" s="5">
        <v>4348</v>
      </c>
      <c r="H216" s="4" t="s">
        <v>67</v>
      </c>
      <c r="I216" s="4" t="s">
        <v>69</v>
      </c>
    </row>
    <row r="217" spans="1:9" ht="15.6" x14ac:dyDescent="0.3">
      <c r="A217" s="3">
        <v>45766</v>
      </c>
      <c r="B217" s="16">
        <f>MONTH(tb_operations[[#This Row],[Data]])</f>
        <v>4</v>
      </c>
      <c r="C217" s="16">
        <f>YEAR(tb_operations[[#This Row],[Data]])</f>
        <v>2025</v>
      </c>
      <c r="D217" s="4" t="s">
        <v>8</v>
      </c>
      <c r="E217" s="4" t="s">
        <v>24</v>
      </c>
      <c r="F217" s="4" t="s">
        <v>51</v>
      </c>
      <c r="G217" s="5">
        <v>1703</v>
      </c>
      <c r="H217" s="4" t="s">
        <v>66</v>
      </c>
      <c r="I217" s="4" t="s">
        <v>70</v>
      </c>
    </row>
    <row r="218" spans="1:9" ht="15.6" x14ac:dyDescent="0.3">
      <c r="A218" s="3">
        <v>45767</v>
      </c>
      <c r="B218" s="16">
        <f>MONTH(tb_operations[[#This Row],[Data]])</f>
        <v>4</v>
      </c>
      <c r="C218" s="16">
        <f>YEAR(tb_operations[[#This Row],[Data]])</f>
        <v>2025</v>
      </c>
      <c r="D218" s="4" t="s">
        <v>8</v>
      </c>
      <c r="E218" s="4" t="s">
        <v>15</v>
      </c>
      <c r="F218" s="4" t="s">
        <v>31</v>
      </c>
      <c r="G218" s="5">
        <v>2528</v>
      </c>
      <c r="H218" s="4" t="s">
        <v>66</v>
      </c>
      <c r="I218" s="4" t="s">
        <v>70</v>
      </c>
    </row>
    <row r="219" spans="1:9" ht="15.6" x14ac:dyDescent="0.3">
      <c r="A219" s="3">
        <v>45768</v>
      </c>
      <c r="B219" s="16">
        <f>MONTH(tb_operations[[#This Row],[Data]])</f>
        <v>4</v>
      </c>
      <c r="C219" s="16">
        <f>YEAR(tb_operations[[#This Row],[Data]])</f>
        <v>2025</v>
      </c>
      <c r="D219" s="4" t="s">
        <v>8</v>
      </c>
      <c r="E219" s="4" t="s">
        <v>14</v>
      </c>
      <c r="F219" s="4" t="s">
        <v>38</v>
      </c>
      <c r="G219" s="5">
        <v>3040</v>
      </c>
      <c r="H219" s="4" t="s">
        <v>66</v>
      </c>
      <c r="I219" s="4" t="s">
        <v>71</v>
      </c>
    </row>
    <row r="220" spans="1:9" ht="15.6" x14ac:dyDescent="0.3">
      <c r="A220" s="3">
        <v>45769</v>
      </c>
      <c r="B220" s="16">
        <f>MONTH(tb_operations[[#This Row],[Data]])</f>
        <v>4</v>
      </c>
      <c r="C220" s="16">
        <f>YEAR(tb_operations[[#This Row],[Data]])</f>
        <v>2025</v>
      </c>
      <c r="D220" s="4" t="s">
        <v>7</v>
      </c>
      <c r="E220" s="4" t="s">
        <v>9</v>
      </c>
      <c r="F220" s="4" t="s">
        <v>29</v>
      </c>
      <c r="G220" s="5">
        <v>3827</v>
      </c>
      <c r="H220" s="4" t="s">
        <v>66</v>
      </c>
      <c r="I220" s="4" t="s">
        <v>69</v>
      </c>
    </row>
    <row r="221" spans="1:9" ht="15.6" x14ac:dyDescent="0.3">
      <c r="A221" s="3">
        <v>45770</v>
      </c>
      <c r="B221" s="16">
        <f>MONTH(tb_operations[[#This Row],[Data]])</f>
        <v>4</v>
      </c>
      <c r="C221" s="16">
        <f>YEAR(tb_operations[[#This Row],[Data]])</f>
        <v>2025</v>
      </c>
      <c r="D221" s="4" t="s">
        <v>8</v>
      </c>
      <c r="E221" s="4" t="s">
        <v>27</v>
      </c>
      <c r="F221" s="4" t="s">
        <v>37</v>
      </c>
      <c r="G221" s="5">
        <v>2945</v>
      </c>
      <c r="H221" s="4" t="s">
        <v>67</v>
      </c>
      <c r="I221" s="4" t="s">
        <v>70</v>
      </c>
    </row>
    <row r="222" spans="1:9" ht="15.6" x14ac:dyDescent="0.3">
      <c r="A222" s="3">
        <v>45771</v>
      </c>
      <c r="B222" s="16">
        <f>MONTH(tb_operations[[#This Row],[Data]])</f>
        <v>4</v>
      </c>
      <c r="C222" s="16">
        <f>YEAR(tb_operations[[#This Row],[Data]])</f>
        <v>2025</v>
      </c>
      <c r="D222" s="4" t="s">
        <v>8</v>
      </c>
      <c r="E222" s="4" t="s">
        <v>11</v>
      </c>
      <c r="F222" s="4" t="s">
        <v>43</v>
      </c>
      <c r="G222" s="5">
        <v>1217</v>
      </c>
      <c r="H222" s="4" t="s">
        <v>66</v>
      </c>
      <c r="I222" s="4" t="s">
        <v>71</v>
      </c>
    </row>
    <row r="223" spans="1:9" ht="15.6" x14ac:dyDescent="0.3">
      <c r="A223" s="3">
        <v>45772</v>
      </c>
      <c r="B223" s="16">
        <f>MONTH(tb_operations[[#This Row],[Data]])</f>
        <v>4</v>
      </c>
      <c r="C223" s="16">
        <f>YEAR(tb_operations[[#This Row],[Data]])</f>
        <v>2025</v>
      </c>
      <c r="D223" s="4" t="s">
        <v>8</v>
      </c>
      <c r="E223" s="4" t="s">
        <v>27</v>
      </c>
      <c r="F223" s="4" t="s">
        <v>61</v>
      </c>
      <c r="G223" s="5">
        <v>3322</v>
      </c>
      <c r="H223" s="4" t="s">
        <v>66</v>
      </c>
      <c r="I223" s="4" t="s">
        <v>70</v>
      </c>
    </row>
    <row r="224" spans="1:9" ht="15.6" x14ac:dyDescent="0.3">
      <c r="A224" s="3">
        <v>45773</v>
      </c>
      <c r="B224" s="16">
        <f>MONTH(tb_operations[[#This Row],[Data]])</f>
        <v>4</v>
      </c>
      <c r="C224" s="16">
        <f>YEAR(tb_operations[[#This Row],[Data]])</f>
        <v>2025</v>
      </c>
      <c r="D224" s="4" t="s">
        <v>8</v>
      </c>
      <c r="E224" s="4" t="s">
        <v>9</v>
      </c>
      <c r="F224" s="4" t="s">
        <v>35</v>
      </c>
      <c r="G224" s="5">
        <v>111</v>
      </c>
      <c r="H224" s="4" t="s">
        <v>67</v>
      </c>
      <c r="I224" s="4" t="s">
        <v>71</v>
      </c>
    </row>
    <row r="225" spans="1:9" ht="15.6" x14ac:dyDescent="0.3">
      <c r="A225" s="3">
        <v>45774</v>
      </c>
      <c r="B225" s="16">
        <f>MONTH(tb_operations[[#This Row],[Data]])</f>
        <v>4</v>
      </c>
      <c r="C225" s="16">
        <f>YEAR(tb_operations[[#This Row],[Data]])</f>
        <v>2025</v>
      </c>
      <c r="D225" s="4" t="s">
        <v>8</v>
      </c>
      <c r="E225" s="4" t="s">
        <v>18</v>
      </c>
      <c r="F225" s="4" t="s">
        <v>57</v>
      </c>
      <c r="G225" s="5">
        <v>53</v>
      </c>
      <c r="H225" s="4" t="s">
        <v>68</v>
      </c>
      <c r="I225" s="4" t="s">
        <v>70</v>
      </c>
    </row>
    <row r="226" spans="1:9" ht="15.6" x14ac:dyDescent="0.3">
      <c r="A226" s="3">
        <v>45775</v>
      </c>
      <c r="B226" s="16">
        <f>MONTH(tb_operations[[#This Row],[Data]])</f>
        <v>4</v>
      </c>
      <c r="C226" s="16">
        <f>YEAR(tb_operations[[#This Row],[Data]])</f>
        <v>2025</v>
      </c>
      <c r="D226" s="4" t="s">
        <v>8</v>
      </c>
      <c r="E226" s="4" t="s">
        <v>12</v>
      </c>
      <c r="F226" s="4" t="s">
        <v>61</v>
      </c>
      <c r="G226" s="5">
        <v>1149</v>
      </c>
      <c r="H226" s="4" t="s">
        <v>68</v>
      </c>
      <c r="I226" s="4" t="s">
        <v>70</v>
      </c>
    </row>
    <row r="227" spans="1:9" ht="15.6" x14ac:dyDescent="0.3">
      <c r="A227" s="3">
        <v>45776</v>
      </c>
      <c r="B227" s="16">
        <f>MONTH(tb_operations[[#This Row],[Data]])</f>
        <v>4</v>
      </c>
      <c r="C227" s="16">
        <f>YEAR(tb_operations[[#This Row],[Data]])</f>
        <v>2025</v>
      </c>
      <c r="D227" s="4" t="s">
        <v>8</v>
      </c>
      <c r="E227" s="4" t="s">
        <v>27</v>
      </c>
      <c r="F227" s="4" t="s">
        <v>57</v>
      </c>
      <c r="G227" s="5">
        <v>1254</v>
      </c>
      <c r="H227" s="4" t="s">
        <v>68</v>
      </c>
      <c r="I227" s="4" t="s">
        <v>70</v>
      </c>
    </row>
    <row r="228" spans="1:9" ht="15.6" x14ac:dyDescent="0.3">
      <c r="A228" s="3">
        <v>45777</v>
      </c>
      <c r="B228" s="16">
        <f>MONTH(tb_operations[[#This Row],[Data]])</f>
        <v>4</v>
      </c>
      <c r="C228" s="16">
        <f>YEAR(tb_operations[[#This Row],[Data]])</f>
        <v>2025</v>
      </c>
      <c r="D228" s="4" t="s">
        <v>7</v>
      </c>
      <c r="E228" s="4" t="s">
        <v>76</v>
      </c>
      <c r="F228" s="4" t="s">
        <v>45</v>
      </c>
      <c r="G228" s="5">
        <v>2875</v>
      </c>
      <c r="H228" s="4" t="s">
        <v>68</v>
      </c>
      <c r="I228" s="4" t="s">
        <v>69</v>
      </c>
    </row>
    <row r="229" spans="1:9" ht="15.6" x14ac:dyDescent="0.3">
      <c r="A229" s="3">
        <v>45778</v>
      </c>
      <c r="B229" s="16">
        <f>MONTH(tb_operations[[#This Row],[Data]])</f>
        <v>5</v>
      </c>
      <c r="C229" s="16">
        <f>YEAR(tb_operations[[#This Row],[Data]])</f>
        <v>2025</v>
      </c>
      <c r="D229" s="4" t="s">
        <v>8</v>
      </c>
      <c r="E229" s="4" t="s">
        <v>16</v>
      </c>
      <c r="F229" s="4" t="s">
        <v>33</v>
      </c>
      <c r="G229" s="5">
        <v>4589</v>
      </c>
      <c r="H229" s="4" t="s">
        <v>67</v>
      </c>
      <c r="I229" s="4" t="s">
        <v>70</v>
      </c>
    </row>
    <row r="230" spans="1:9" ht="15.6" x14ac:dyDescent="0.3">
      <c r="A230" s="3">
        <v>45779</v>
      </c>
      <c r="B230" s="16">
        <f>MONTH(tb_operations[[#This Row],[Data]])</f>
        <v>5</v>
      </c>
      <c r="C230" s="16">
        <f>YEAR(tb_operations[[#This Row],[Data]])</f>
        <v>2025</v>
      </c>
      <c r="D230" s="4" t="s">
        <v>7</v>
      </c>
      <c r="E230" s="4" t="s">
        <v>75</v>
      </c>
      <c r="F230" s="4" t="s">
        <v>33</v>
      </c>
      <c r="G230" s="5">
        <v>4553</v>
      </c>
      <c r="H230" s="4" t="s">
        <v>68</v>
      </c>
      <c r="I230" s="4" t="s">
        <v>69</v>
      </c>
    </row>
    <row r="231" spans="1:9" ht="15.6" x14ac:dyDescent="0.3">
      <c r="A231" s="3">
        <v>45780</v>
      </c>
      <c r="B231" s="16">
        <f>MONTH(tb_operations[[#This Row],[Data]])</f>
        <v>5</v>
      </c>
      <c r="C231" s="16">
        <f>YEAR(tb_operations[[#This Row],[Data]])</f>
        <v>2025</v>
      </c>
      <c r="D231" s="4" t="s">
        <v>7</v>
      </c>
      <c r="E231" s="4" t="s">
        <v>76</v>
      </c>
      <c r="F231" s="4" t="s">
        <v>54</v>
      </c>
      <c r="G231" s="5">
        <v>180</v>
      </c>
      <c r="H231" s="4" t="s">
        <v>66</v>
      </c>
      <c r="I231" s="4" t="s">
        <v>69</v>
      </c>
    </row>
    <row r="232" spans="1:9" ht="15.6" x14ac:dyDescent="0.3">
      <c r="A232" s="3">
        <v>45781</v>
      </c>
      <c r="B232" s="16">
        <f>MONTH(tb_operations[[#This Row],[Data]])</f>
        <v>5</v>
      </c>
      <c r="C232" s="16">
        <f>YEAR(tb_operations[[#This Row],[Data]])</f>
        <v>2025</v>
      </c>
      <c r="D232" s="4" t="s">
        <v>8</v>
      </c>
      <c r="E232" s="4" t="s">
        <v>19</v>
      </c>
      <c r="F232" s="4" t="s">
        <v>63</v>
      </c>
      <c r="G232" s="5">
        <v>862</v>
      </c>
      <c r="H232" s="4" t="s">
        <v>68</v>
      </c>
      <c r="I232" s="4" t="s">
        <v>71</v>
      </c>
    </row>
    <row r="233" spans="1:9" ht="15.6" x14ac:dyDescent="0.3">
      <c r="A233" s="3">
        <v>45782</v>
      </c>
      <c r="B233" s="16">
        <f>MONTH(tb_operations[[#This Row],[Data]])</f>
        <v>5</v>
      </c>
      <c r="C233" s="16">
        <f>YEAR(tb_operations[[#This Row],[Data]])</f>
        <v>2025</v>
      </c>
      <c r="D233" s="4" t="s">
        <v>7</v>
      </c>
      <c r="E233" s="4" t="s">
        <v>27</v>
      </c>
      <c r="F233" s="4" t="s">
        <v>47</v>
      </c>
      <c r="G233" s="5">
        <v>367</v>
      </c>
      <c r="H233" s="4" t="s">
        <v>66</v>
      </c>
      <c r="I233" s="4" t="s">
        <v>69</v>
      </c>
    </row>
    <row r="234" spans="1:9" ht="15.6" x14ac:dyDescent="0.3">
      <c r="A234" s="3">
        <v>45783</v>
      </c>
      <c r="B234" s="16">
        <f>MONTH(tb_operations[[#This Row],[Data]])</f>
        <v>5</v>
      </c>
      <c r="C234" s="16">
        <f>YEAR(tb_operations[[#This Row],[Data]])</f>
        <v>2025</v>
      </c>
      <c r="D234" s="4" t="s">
        <v>8</v>
      </c>
      <c r="E234" s="4" t="s">
        <v>20</v>
      </c>
      <c r="F234" s="4" t="s">
        <v>52</v>
      </c>
      <c r="G234" s="5">
        <v>171</v>
      </c>
      <c r="H234" s="4" t="s">
        <v>66</v>
      </c>
      <c r="I234" s="4" t="s">
        <v>71</v>
      </c>
    </row>
    <row r="235" spans="1:9" ht="15.6" x14ac:dyDescent="0.3">
      <c r="A235" s="3">
        <v>45784</v>
      </c>
      <c r="B235" s="16">
        <f>MONTH(tb_operations[[#This Row],[Data]])</f>
        <v>5</v>
      </c>
      <c r="C235" s="16">
        <f>YEAR(tb_operations[[#This Row],[Data]])</f>
        <v>2025</v>
      </c>
      <c r="D235" s="4" t="s">
        <v>8</v>
      </c>
      <c r="E235" s="4" t="s">
        <v>21</v>
      </c>
      <c r="F235" s="4" t="s">
        <v>49</v>
      </c>
      <c r="G235" s="5">
        <v>673</v>
      </c>
      <c r="H235" s="4" t="s">
        <v>68</v>
      </c>
      <c r="I235" s="4" t="s">
        <v>70</v>
      </c>
    </row>
    <row r="236" spans="1:9" ht="15.6" x14ac:dyDescent="0.3">
      <c r="A236" s="3">
        <v>45785</v>
      </c>
      <c r="B236" s="16">
        <f>MONTH(tb_operations[[#This Row],[Data]])</f>
        <v>5</v>
      </c>
      <c r="C236" s="16">
        <f>YEAR(tb_operations[[#This Row],[Data]])</f>
        <v>2025</v>
      </c>
      <c r="D236" s="4" t="s">
        <v>8</v>
      </c>
      <c r="E236" s="4" t="s">
        <v>26</v>
      </c>
      <c r="F236" s="4" t="s">
        <v>50</v>
      </c>
      <c r="G236" s="5">
        <v>2289</v>
      </c>
      <c r="H236" s="4" t="s">
        <v>66</v>
      </c>
      <c r="I236" s="4" t="s">
        <v>71</v>
      </c>
    </row>
    <row r="237" spans="1:9" ht="15.6" x14ac:dyDescent="0.3">
      <c r="A237" s="3">
        <v>45786</v>
      </c>
      <c r="B237" s="16">
        <f>MONTH(tb_operations[[#This Row],[Data]])</f>
        <v>5</v>
      </c>
      <c r="C237" s="16">
        <f>YEAR(tb_operations[[#This Row],[Data]])</f>
        <v>2025</v>
      </c>
      <c r="D237" s="4" t="s">
        <v>7</v>
      </c>
      <c r="E237" s="4" t="s">
        <v>75</v>
      </c>
      <c r="F237" s="4" t="s">
        <v>42</v>
      </c>
      <c r="G237" s="5">
        <v>1644</v>
      </c>
      <c r="H237" s="4" t="s">
        <v>67</v>
      </c>
      <c r="I237" s="4" t="s">
        <v>69</v>
      </c>
    </row>
    <row r="238" spans="1:9" ht="15.6" x14ac:dyDescent="0.3">
      <c r="A238" s="3">
        <v>45787</v>
      </c>
      <c r="B238" s="16">
        <f>MONTH(tb_operations[[#This Row],[Data]])</f>
        <v>5</v>
      </c>
      <c r="C238" s="16">
        <f>YEAR(tb_operations[[#This Row],[Data]])</f>
        <v>2025</v>
      </c>
      <c r="D238" s="4" t="s">
        <v>7</v>
      </c>
      <c r="E238" s="4" t="s">
        <v>9</v>
      </c>
      <c r="F238" s="4" t="s">
        <v>45</v>
      </c>
      <c r="G238" s="5">
        <v>2567</v>
      </c>
      <c r="H238" s="4" t="s">
        <v>68</v>
      </c>
      <c r="I238" s="4" t="s">
        <v>69</v>
      </c>
    </row>
    <row r="239" spans="1:9" ht="15.6" x14ac:dyDescent="0.3">
      <c r="A239" s="3">
        <v>45788</v>
      </c>
      <c r="B239" s="16">
        <f>MONTH(tb_operations[[#This Row],[Data]])</f>
        <v>5</v>
      </c>
      <c r="C239" s="16">
        <f>YEAR(tb_operations[[#This Row],[Data]])</f>
        <v>2025</v>
      </c>
      <c r="D239" s="4" t="s">
        <v>7</v>
      </c>
      <c r="E239" s="4" t="s">
        <v>27</v>
      </c>
      <c r="F239" s="4" t="s">
        <v>39</v>
      </c>
      <c r="G239" s="5">
        <v>1134</v>
      </c>
      <c r="H239" s="4" t="s">
        <v>67</v>
      </c>
      <c r="I239" s="4" t="s">
        <v>69</v>
      </c>
    </row>
    <row r="240" spans="1:9" ht="15.6" x14ac:dyDescent="0.3">
      <c r="A240" s="3">
        <v>45789</v>
      </c>
      <c r="B240" s="16">
        <f>MONTH(tb_operations[[#This Row],[Data]])</f>
        <v>5</v>
      </c>
      <c r="C240" s="16">
        <f>YEAR(tb_operations[[#This Row],[Data]])</f>
        <v>2025</v>
      </c>
      <c r="D240" s="4" t="s">
        <v>7</v>
      </c>
      <c r="E240" s="4" t="s">
        <v>76</v>
      </c>
      <c r="F240" s="4" t="s">
        <v>30</v>
      </c>
      <c r="G240" s="5">
        <v>3195</v>
      </c>
      <c r="H240" s="4" t="s">
        <v>68</v>
      </c>
      <c r="I240" s="4" t="s">
        <v>69</v>
      </c>
    </row>
    <row r="241" spans="1:9" ht="15.6" x14ac:dyDescent="0.3">
      <c r="A241" s="3">
        <v>45790</v>
      </c>
      <c r="B241" s="16">
        <f>MONTH(tb_operations[[#This Row],[Data]])</f>
        <v>5</v>
      </c>
      <c r="C241" s="16">
        <f>YEAR(tb_operations[[#This Row],[Data]])</f>
        <v>2025</v>
      </c>
      <c r="D241" s="4" t="s">
        <v>8</v>
      </c>
      <c r="E241" s="4" t="s">
        <v>24</v>
      </c>
      <c r="F241" s="4" t="s">
        <v>36</v>
      </c>
      <c r="G241" s="5">
        <v>238</v>
      </c>
      <c r="H241" s="4" t="s">
        <v>66</v>
      </c>
      <c r="I241" s="4" t="s">
        <v>71</v>
      </c>
    </row>
    <row r="242" spans="1:9" ht="15.6" x14ac:dyDescent="0.3">
      <c r="A242" s="3">
        <v>45791</v>
      </c>
      <c r="B242" s="16">
        <f>MONTH(tb_operations[[#This Row],[Data]])</f>
        <v>5</v>
      </c>
      <c r="C242" s="16">
        <f>YEAR(tb_operations[[#This Row],[Data]])</f>
        <v>2025</v>
      </c>
      <c r="D242" s="4" t="s">
        <v>8</v>
      </c>
      <c r="E242" s="4" t="s">
        <v>12</v>
      </c>
      <c r="F242" s="4" t="s">
        <v>35</v>
      </c>
      <c r="G242" s="5">
        <v>2533</v>
      </c>
      <c r="H242" s="4" t="s">
        <v>67</v>
      </c>
      <c r="I242" s="4" t="s">
        <v>71</v>
      </c>
    </row>
    <row r="243" spans="1:9" ht="15.6" x14ac:dyDescent="0.3">
      <c r="A243" s="3">
        <v>45792</v>
      </c>
      <c r="B243" s="16">
        <f>MONTH(tb_operations[[#This Row],[Data]])</f>
        <v>5</v>
      </c>
      <c r="C243" s="16">
        <f>YEAR(tb_operations[[#This Row],[Data]])</f>
        <v>2025</v>
      </c>
      <c r="D243" s="4" t="s">
        <v>8</v>
      </c>
      <c r="E243" s="4" t="s">
        <v>10</v>
      </c>
      <c r="F243" s="4" t="s">
        <v>53</v>
      </c>
      <c r="G243" s="5">
        <v>1090</v>
      </c>
      <c r="H243" s="4" t="s">
        <v>68</v>
      </c>
      <c r="I243" s="4" t="s">
        <v>70</v>
      </c>
    </row>
    <row r="244" spans="1:9" ht="15.6" x14ac:dyDescent="0.3">
      <c r="A244" s="3">
        <v>45793</v>
      </c>
      <c r="B244" s="16">
        <f>MONTH(tb_operations[[#This Row],[Data]])</f>
        <v>5</v>
      </c>
      <c r="C244" s="16">
        <f>YEAR(tb_operations[[#This Row],[Data]])</f>
        <v>2025</v>
      </c>
      <c r="D244" s="4" t="s">
        <v>8</v>
      </c>
      <c r="E244" s="4" t="s">
        <v>24</v>
      </c>
      <c r="F244" s="4" t="s">
        <v>43</v>
      </c>
      <c r="G244" s="5">
        <v>2060</v>
      </c>
      <c r="H244" s="4" t="s">
        <v>66</v>
      </c>
      <c r="I244" s="4" t="s">
        <v>70</v>
      </c>
    </row>
    <row r="245" spans="1:9" ht="15.6" x14ac:dyDescent="0.3">
      <c r="A245" s="3">
        <v>45794</v>
      </c>
      <c r="B245" s="16">
        <f>MONTH(tb_operations[[#This Row],[Data]])</f>
        <v>5</v>
      </c>
      <c r="C245" s="16">
        <f>YEAR(tb_operations[[#This Row],[Data]])</f>
        <v>2025</v>
      </c>
      <c r="D245" s="4" t="s">
        <v>7</v>
      </c>
      <c r="E245" s="4" t="s">
        <v>76</v>
      </c>
      <c r="F245" s="4" t="s">
        <v>61</v>
      </c>
      <c r="G245" s="5">
        <v>648</v>
      </c>
      <c r="H245" s="4" t="s">
        <v>68</v>
      </c>
      <c r="I245" s="4" t="s">
        <v>69</v>
      </c>
    </row>
    <row r="246" spans="1:9" ht="15.6" x14ac:dyDescent="0.3">
      <c r="A246" s="3">
        <v>45795</v>
      </c>
      <c r="B246" s="16">
        <f>MONTH(tb_operations[[#This Row],[Data]])</f>
        <v>5</v>
      </c>
      <c r="C246" s="16">
        <f>YEAR(tb_operations[[#This Row],[Data]])</f>
        <v>2025</v>
      </c>
      <c r="D246" s="4" t="s">
        <v>8</v>
      </c>
      <c r="E246" s="4" t="s">
        <v>21</v>
      </c>
      <c r="F246" s="4" t="s">
        <v>58</v>
      </c>
      <c r="G246" s="5">
        <v>905</v>
      </c>
      <c r="H246" s="4" t="s">
        <v>68</v>
      </c>
      <c r="I246" s="4" t="s">
        <v>71</v>
      </c>
    </row>
    <row r="247" spans="1:9" ht="15.6" x14ac:dyDescent="0.3">
      <c r="A247" s="3">
        <v>45796</v>
      </c>
      <c r="B247" s="16">
        <f>MONTH(tb_operations[[#This Row],[Data]])</f>
        <v>5</v>
      </c>
      <c r="C247" s="16">
        <f>YEAR(tb_operations[[#This Row],[Data]])</f>
        <v>2025</v>
      </c>
      <c r="D247" s="4" t="s">
        <v>8</v>
      </c>
      <c r="E247" s="4" t="s">
        <v>10</v>
      </c>
      <c r="F247" s="4" t="s">
        <v>40</v>
      </c>
      <c r="G247" s="5">
        <v>1060</v>
      </c>
      <c r="H247" s="4" t="s">
        <v>68</v>
      </c>
      <c r="I247" s="4" t="s">
        <v>71</v>
      </c>
    </row>
    <row r="248" spans="1:9" ht="15.6" x14ac:dyDescent="0.3">
      <c r="A248" s="3">
        <v>45797</v>
      </c>
      <c r="B248" s="16">
        <f>MONTH(tb_operations[[#This Row],[Data]])</f>
        <v>5</v>
      </c>
      <c r="C248" s="16">
        <f>YEAR(tb_operations[[#This Row],[Data]])</f>
        <v>2025</v>
      </c>
      <c r="D248" s="4" t="s">
        <v>7</v>
      </c>
      <c r="E248" s="4" t="s">
        <v>9</v>
      </c>
      <c r="F248" s="4" t="s">
        <v>44</v>
      </c>
      <c r="G248" s="5">
        <v>1103</v>
      </c>
      <c r="H248" s="4" t="s">
        <v>68</v>
      </c>
      <c r="I248" s="4" t="s">
        <v>69</v>
      </c>
    </row>
    <row r="249" spans="1:9" ht="15.6" x14ac:dyDescent="0.3">
      <c r="A249" s="3">
        <v>45798</v>
      </c>
      <c r="B249" s="16">
        <f>MONTH(tb_operations[[#This Row],[Data]])</f>
        <v>5</v>
      </c>
      <c r="C249" s="16">
        <f>YEAR(tb_operations[[#This Row],[Data]])</f>
        <v>2025</v>
      </c>
      <c r="D249" s="4" t="s">
        <v>7</v>
      </c>
      <c r="E249" s="4" t="s">
        <v>76</v>
      </c>
      <c r="F249" s="4" t="s">
        <v>37</v>
      </c>
      <c r="G249" s="5">
        <v>94</v>
      </c>
      <c r="H249" s="4" t="s">
        <v>68</v>
      </c>
      <c r="I249" s="4" t="s">
        <v>69</v>
      </c>
    </row>
    <row r="250" spans="1:9" ht="15.6" x14ac:dyDescent="0.3">
      <c r="A250" s="3">
        <v>45799</v>
      </c>
      <c r="B250" s="16">
        <f>MONTH(tb_operations[[#This Row],[Data]])</f>
        <v>5</v>
      </c>
      <c r="C250" s="16">
        <f>YEAR(tb_operations[[#This Row],[Data]])</f>
        <v>2025</v>
      </c>
      <c r="D250" s="4" t="s">
        <v>8</v>
      </c>
      <c r="E250" s="4" t="s">
        <v>13</v>
      </c>
      <c r="F250" s="4" t="s">
        <v>36</v>
      </c>
      <c r="G250" s="5">
        <v>2090</v>
      </c>
      <c r="H250" s="4" t="s">
        <v>67</v>
      </c>
      <c r="I250" s="4" t="s">
        <v>71</v>
      </c>
    </row>
    <row r="251" spans="1:9" ht="15.6" x14ac:dyDescent="0.3">
      <c r="A251" s="3">
        <v>45800</v>
      </c>
      <c r="B251" s="16">
        <f>MONTH(tb_operations[[#This Row],[Data]])</f>
        <v>5</v>
      </c>
      <c r="C251" s="16">
        <f>YEAR(tb_operations[[#This Row],[Data]])</f>
        <v>2025</v>
      </c>
      <c r="D251" s="4" t="s">
        <v>8</v>
      </c>
      <c r="E251" s="4" t="s">
        <v>16</v>
      </c>
      <c r="F251" s="4" t="s">
        <v>36</v>
      </c>
      <c r="G251" s="5">
        <v>1366</v>
      </c>
      <c r="H251" s="4" t="s">
        <v>67</v>
      </c>
      <c r="I251" s="4" t="s">
        <v>70</v>
      </c>
    </row>
    <row r="252" spans="1:9" ht="15.6" x14ac:dyDescent="0.3">
      <c r="A252" s="3">
        <v>45801</v>
      </c>
      <c r="B252" s="16">
        <f>MONTH(tb_operations[[#This Row],[Data]])</f>
        <v>5</v>
      </c>
      <c r="C252" s="16">
        <f>YEAR(tb_operations[[#This Row],[Data]])</f>
        <v>2025</v>
      </c>
      <c r="D252" s="4" t="s">
        <v>8</v>
      </c>
      <c r="E252" s="4" t="s">
        <v>24</v>
      </c>
      <c r="F252" s="4" t="s">
        <v>38</v>
      </c>
      <c r="G252" s="5">
        <v>661</v>
      </c>
      <c r="H252" s="4" t="s">
        <v>66</v>
      </c>
      <c r="I252" s="4" t="s">
        <v>71</v>
      </c>
    </row>
    <row r="253" spans="1:9" ht="15.6" x14ac:dyDescent="0.3">
      <c r="A253" s="3">
        <v>45802</v>
      </c>
      <c r="B253" s="16">
        <f>MONTH(tb_operations[[#This Row],[Data]])</f>
        <v>5</v>
      </c>
      <c r="C253" s="16">
        <f>YEAR(tb_operations[[#This Row],[Data]])</f>
        <v>2025</v>
      </c>
      <c r="D253" s="4" t="s">
        <v>7</v>
      </c>
      <c r="E253" s="4" t="s">
        <v>19</v>
      </c>
      <c r="F253" s="4" t="s">
        <v>59</v>
      </c>
      <c r="G253" s="5">
        <v>4131</v>
      </c>
      <c r="H253" s="4" t="s">
        <v>66</v>
      </c>
      <c r="I253" s="4" t="s">
        <v>69</v>
      </c>
    </row>
    <row r="254" spans="1:9" ht="15.6" x14ac:dyDescent="0.3">
      <c r="A254" s="3">
        <v>45803</v>
      </c>
      <c r="B254" s="16">
        <f>MONTH(tb_operations[[#This Row],[Data]])</f>
        <v>5</v>
      </c>
      <c r="C254" s="16">
        <f>YEAR(tb_operations[[#This Row],[Data]])</f>
        <v>2025</v>
      </c>
      <c r="D254" s="4" t="s">
        <v>8</v>
      </c>
      <c r="E254" s="4" t="s">
        <v>20</v>
      </c>
      <c r="F254" s="4" t="s">
        <v>50</v>
      </c>
      <c r="G254" s="5">
        <v>609</v>
      </c>
      <c r="H254" s="4" t="s">
        <v>66</v>
      </c>
      <c r="I254" s="4" t="s">
        <v>71</v>
      </c>
    </row>
    <row r="255" spans="1:9" ht="15.6" x14ac:dyDescent="0.3">
      <c r="A255" s="3">
        <v>45804</v>
      </c>
      <c r="B255" s="16">
        <f>MONTH(tb_operations[[#This Row],[Data]])</f>
        <v>5</v>
      </c>
      <c r="C255" s="16">
        <f>YEAR(tb_operations[[#This Row],[Data]])</f>
        <v>2025</v>
      </c>
      <c r="D255" s="4" t="s">
        <v>8</v>
      </c>
      <c r="E255" s="4" t="s">
        <v>22</v>
      </c>
      <c r="F255" s="4" t="s">
        <v>56</v>
      </c>
      <c r="G255" s="5">
        <v>2659</v>
      </c>
      <c r="H255" s="4" t="s">
        <v>68</v>
      </c>
      <c r="I255" s="4" t="s">
        <v>70</v>
      </c>
    </row>
    <row r="256" spans="1:9" ht="15.6" x14ac:dyDescent="0.3">
      <c r="A256" s="3">
        <v>45805</v>
      </c>
      <c r="B256" s="16">
        <f>MONTH(tb_operations[[#This Row],[Data]])</f>
        <v>5</v>
      </c>
      <c r="C256" s="16">
        <f>YEAR(tb_operations[[#This Row],[Data]])</f>
        <v>2025</v>
      </c>
      <c r="D256" s="4" t="s">
        <v>7</v>
      </c>
      <c r="E256" s="4" t="s">
        <v>27</v>
      </c>
      <c r="F256" s="4" t="s">
        <v>64</v>
      </c>
      <c r="G256" s="5">
        <v>1695</v>
      </c>
      <c r="H256" s="4" t="s">
        <v>68</v>
      </c>
      <c r="I256" s="4" t="s">
        <v>69</v>
      </c>
    </row>
    <row r="257" spans="1:9" ht="15.6" x14ac:dyDescent="0.3">
      <c r="A257" s="3">
        <v>45806</v>
      </c>
      <c r="B257" s="16">
        <f>MONTH(tb_operations[[#This Row],[Data]])</f>
        <v>5</v>
      </c>
      <c r="C257" s="16">
        <f>YEAR(tb_operations[[#This Row],[Data]])</f>
        <v>2025</v>
      </c>
      <c r="D257" s="4" t="s">
        <v>7</v>
      </c>
      <c r="E257" s="4" t="s">
        <v>27</v>
      </c>
      <c r="F257" s="4" t="s">
        <v>64</v>
      </c>
      <c r="G257" s="5">
        <v>92</v>
      </c>
      <c r="H257" s="4" t="s">
        <v>68</v>
      </c>
      <c r="I257" s="4" t="s">
        <v>69</v>
      </c>
    </row>
    <row r="258" spans="1:9" ht="15.6" x14ac:dyDescent="0.3">
      <c r="A258" s="3">
        <v>45807</v>
      </c>
      <c r="B258" s="16">
        <f>MONTH(tb_operations[[#This Row],[Data]])</f>
        <v>5</v>
      </c>
      <c r="C258" s="16">
        <f>YEAR(tb_operations[[#This Row],[Data]])</f>
        <v>2025</v>
      </c>
      <c r="D258" s="4" t="s">
        <v>7</v>
      </c>
      <c r="E258" s="4" t="s">
        <v>19</v>
      </c>
      <c r="F258" s="4" t="s">
        <v>33</v>
      </c>
      <c r="G258" s="5">
        <v>3868</v>
      </c>
      <c r="H258" s="4" t="s">
        <v>67</v>
      </c>
      <c r="I258" s="4" t="s">
        <v>69</v>
      </c>
    </row>
    <row r="259" spans="1:9" ht="15.6" x14ac:dyDescent="0.3">
      <c r="A259" s="3">
        <v>45808</v>
      </c>
      <c r="B259" s="16">
        <f>MONTH(tb_operations[[#This Row],[Data]])</f>
        <v>5</v>
      </c>
      <c r="C259" s="16">
        <f>YEAR(tb_operations[[#This Row],[Data]])</f>
        <v>2025</v>
      </c>
      <c r="D259" s="4" t="s">
        <v>8</v>
      </c>
      <c r="E259" s="4" t="s">
        <v>25</v>
      </c>
      <c r="F259" s="4" t="s">
        <v>47</v>
      </c>
      <c r="G259" s="5">
        <v>683</v>
      </c>
      <c r="H259" s="4" t="s">
        <v>68</v>
      </c>
      <c r="I259" s="4" t="s">
        <v>71</v>
      </c>
    </row>
    <row r="260" spans="1:9" ht="15.6" x14ac:dyDescent="0.3">
      <c r="A260" s="3">
        <v>45809</v>
      </c>
      <c r="B260" s="16">
        <f>MONTH(tb_operations[[#This Row],[Data]])</f>
        <v>6</v>
      </c>
      <c r="C260" s="16">
        <f>YEAR(tb_operations[[#This Row],[Data]])</f>
        <v>2025</v>
      </c>
      <c r="D260" s="4" t="s">
        <v>7</v>
      </c>
      <c r="E260" s="4" t="s">
        <v>27</v>
      </c>
      <c r="F260" s="4" t="s">
        <v>48</v>
      </c>
      <c r="G260" s="5">
        <v>1180</v>
      </c>
      <c r="H260" s="4" t="s">
        <v>66</v>
      </c>
      <c r="I260" s="4" t="s">
        <v>69</v>
      </c>
    </row>
    <row r="261" spans="1:9" ht="15.6" x14ac:dyDescent="0.3">
      <c r="A261" s="3">
        <v>45810</v>
      </c>
      <c r="B261" s="16">
        <f>MONTH(tb_operations[[#This Row],[Data]])</f>
        <v>6</v>
      </c>
      <c r="C261" s="16">
        <f>YEAR(tb_operations[[#This Row],[Data]])</f>
        <v>2025</v>
      </c>
      <c r="D261" s="4" t="s">
        <v>8</v>
      </c>
      <c r="E261" s="4" t="s">
        <v>15</v>
      </c>
      <c r="F261" s="4" t="s">
        <v>40</v>
      </c>
      <c r="G261" s="5">
        <v>305</v>
      </c>
      <c r="H261" s="4" t="s">
        <v>67</v>
      </c>
      <c r="I261" s="4" t="s">
        <v>70</v>
      </c>
    </row>
    <row r="262" spans="1:9" ht="15.6" x14ac:dyDescent="0.3">
      <c r="A262" s="3">
        <v>45811</v>
      </c>
      <c r="B262" s="16">
        <f>MONTH(tb_operations[[#This Row],[Data]])</f>
        <v>6</v>
      </c>
      <c r="C262" s="16">
        <f>YEAR(tb_operations[[#This Row],[Data]])</f>
        <v>2025</v>
      </c>
      <c r="D262" s="4" t="s">
        <v>7</v>
      </c>
      <c r="E262" s="4" t="s">
        <v>76</v>
      </c>
      <c r="F262" s="4" t="s">
        <v>56</v>
      </c>
      <c r="G262" s="5">
        <v>3441</v>
      </c>
      <c r="H262" s="4" t="s">
        <v>67</v>
      </c>
      <c r="I262" s="4" t="s">
        <v>69</v>
      </c>
    </row>
    <row r="263" spans="1:9" ht="15.6" x14ac:dyDescent="0.3">
      <c r="A263" s="3">
        <v>45812</v>
      </c>
      <c r="B263" s="16">
        <f>MONTH(tb_operations[[#This Row],[Data]])</f>
        <v>6</v>
      </c>
      <c r="C263" s="16">
        <f>YEAR(tb_operations[[#This Row],[Data]])</f>
        <v>2025</v>
      </c>
      <c r="D263" s="4" t="s">
        <v>8</v>
      </c>
      <c r="E263" s="4" t="s">
        <v>14</v>
      </c>
      <c r="F263" s="4" t="s">
        <v>65</v>
      </c>
      <c r="G263" s="5">
        <v>1930</v>
      </c>
      <c r="H263" s="4" t="s">
        <v>68</v>
      </c>
      <c r="I263" s="4" t="s">
        <v>70</v>
      </c>
    </row>
    <row r="264" spans="1:9" ht="15.6" x14ac:dyDescent="0.3">
      <c r="A264" s="3">
        <v>45813</v>
      </c>
      <c r="B264" s="16">
        <f>MONTH(tb_operations[[#This Row],[Data]])</f>
        <v>6</v>
      </c>
      <c r="C264" s="16">
        <f>YEAR(tb_operations[[#This Row],[Data]])</f>
        <v>2025</v>
      </c>
      <c r="D264" s="4" t="s">
        <v>7</v>
      </c>
      <c r="E264" s="4" t="s">
        <v>77</v>
      </c>
      <c r="F264" s="4" t="s">
        <v>28</v>
      </c>
      <c r="G264" s="5">
        <v>2179</v>
      </c>
      <c r="H264" s="4" t="s">
        <v>67</v>
      </c>
      <c r="I264" s="4" t="s">
        <v>69</v>
      </c>
    </row>
    <row r="265" spans="1:9" ht="15.6" x14ac:dyDescent="0.3">
      <c r="A265" s="3">
        <v>45814</v>
      </c>
      <c r="B265" s="16">
        <f>MONTH(tb_operations[[#This Row],[Data]])</f>
        <v>6</v>
      </c>
      <c r="C265" s="16">
        <f>YEAR(tb_operations[[#This Row],[Data]])</f>
        <v>2025</v>
      </c>
      <c r="D265" s="4" t="s">
        <v>8</v>
      </c>
      <c r="E265" s="4" t="s">
        <v>25</v>
      </c>
      <c r="F265" s="4" t="s">
        <v>65</v>
      </c>
      <c r="G265" s="5">
        <v>2463</v>
      </c>
      <c r="H265" s="4" t="s">
        <v>66</v>
      </c>
      <c r="I265" s="4" t="s">
        <v>70</v>
      </c>
    </row>
    <row r="266" spans="1:9" ht="15.6" x14ac:dyDescent="0.3">
      <c r="A266" s="3">
        <v>45815</v>
      </c>
      <c r="B266" s="16">
        <f>MONTH(tb_operations[[#This Row],[Data]])</f>
        <v>6</v>
      </c>
      <c r="C266" s="16">
        <f>YEAR(tb_operations[[#This Row],[Data]])</f>
        <v>2025</v>
      </c>
      <c r="D266" s="4" t="s">
        <v>7</v>
      </c>
      <c r="E266" s="4" t="s">
        <v>27</v>
      </c>
      <c r="F266" s="4" t="s">
        <v>55</v>
      </c>
      <c r="G266" s="5">
        <v>234</v>
      </c>
      <c r="H266" s="4" t="s">
        <v>68</v>
      </c>
      <c r="I266" s="4" t="s">
        <v>69</v>
      </c>
    </row>
    <row r="267" spans="1:9" ht="15.6" x14ac:dyDescent="0.3">
      <c r="A267" s="3">
        <v>45816</v>
      </c>
      <c r="B267" s="16">
        <f>MONTH(tb_operations[[#This Row],[Data]])</f>
        <v>6</v>
      </c>
      <c r="C267" s="16">
        <f>YEAR(tb_operations[[#This Row],[Data]])</f>
        <v>2025</v>
      </c>
      <c r="D267" s="4" t="s">
        <v>7</v>
      </c>
      <c r="E267" s="4" t="s">
        <v>77</v>
      </c>
      <c r="F267" s="4" t="s">
        <v>29</v>
      </c>
      <c r="G267" s="5">
        <v>4593</v>
      </c>
      <c r="H267" s="4" t="s">
        <v>67</v>
      </c>
      <c r="I267" s="4" t="s">
        <v>69</v>
      </c>
    </row>
    <row r="268" spans="1:9" ht="15.6" x14ac:dyDescent="0.3">
      <c r="A268" s="3">
        <v>45817</v>
      </c>
      <c r="B268" s="16">
        <f>MONTH(tb_operations[[#This Row],[Data]])</f>
        <v>6</v>
      </c>
      <c r="C268" s="16">
        <f>YEAR(tb_operations[[#This Row],[Data]])</f>
        <v>2025</v>
      </c>
      <c r="D268" s="4" t="s">
        <v>7</v>
      </c>
      <c r="E268" s="4" t="s">
        <v>9</v>
      </c>
      <c r="F268" s="4" t="s">
        <v>52</v>
      </c>
      <c r="G268" s="5">
        <v>2847</v>
      </c>
      <c r="H268" s="4" t="s">
        <v>68</v>
      </c>
      <c r="I268" s="4" t="s">
        <v>69</v>
      </c>
    </row>
    <row r="269" spans="1:9" ht="15.6" x14ac:dyDescent="0.3">
      <c r="A269" s="3">
        <v>45818</v>
      </c>
      <c r="B269" s="16">
        <f>MONTH(tb_operations[[#This Row],[Data]])</f>
        <v>6</v>
      </c>
      <c r="C269" s="16">
        <f>YEAR(tb_operations[[#This Row],[Data]])</f>
        <v>2025</v>
      </c>
      <c r="D269" s="4" t="s">
        <v>8</v>
      </c>
      <c r="E269" s="4" t="s">
        <v>20</v>
      </c>
      <c r="F269" s="4" t="s">
        <v>32</v>
      </c>
      <c r="G269" s="5">
        <v>1554</v>
      </c>
      <c r="H269" s="4" t="s">
        <v>66</v>
      </c>
      <c r="I269" s="4" t="s">
        <v>70</v>
      </c>
    </row>
    <row r="270" spans="1:9" ht="15.6" x14ac:dyDescent="0.3">
      <c r="A270" s="3">
        <v>45819</v>
      </c>
      <c r="B270" s="16">
        <f>MONTH(tb_operations[[#This Row],[Data]])</f>
        <v>6</v>
      </c>
      <c r="C270" s="16">
        <f>YEAR(tb_operations[[#This Row],[Data]])</f>
        <v>2025</v>
      </c>
      <c r="D270" s="4" t="s">
        <v>8</v>
      </c>
      <c r="E270" s="4" t="s">
        <v>24</v>
      </c>
      <c r="F270" s="4" t="s">
        <v>34</v>
      </c>
      <c r="G270" s="5">
        <v>2428</v>
      </c>
      <c r="H270" s="4" t="s">
        <v>68</v>
      </c>
      <c r="I270" s="4" t="s">
        <v>70</v>
      </c>
    </row>
    <row r="271" spans="1:9" ht="15.6" x14ac:dyDescent="0.3">
      <c r="A271" s="3">
        <v>45820</v>
      </c>
      <c r="B271" s="16">
        <f>MONTH(tb_operations[[#This Row],[Data]])</f>
        <v>6</v>
      </c>
      <c r="C271" s="16">
        <f>YEAR(tb_operations[[#This Row],[Data]])</f>
        <v>2025</v>
      </c>
      <c r="D271" s="4" t="s">
        <v>7</v>
      </c>
      <c r="E271" s="4" t="s">
        <v>76</v>
      </c>
      <c r="F271" s="4" t="s">
        <v>59</v>
      </c>
      <c r="G271" s="5">
        <v>331</v>
      </c>
      <c r="H271" s="4" t="s">
        <v>66</v>
      </c>
      <c r="I271" s="4" t="s">
        <v>69</v>
      </c>
    </row>
    <row r="272" spans="1:9" ht="15.6" x14ac:dyDescent="0.3">
      <c r="A272" s="3">
        <v>45821</v>
      </c>
      <c r="B272" s="16">
        <f>MONTH(tb_operations[[#This Row],[Data]])</f>
        <v>6</v>
      </c>
      <c r="C272" s="16">
        <f>YEAR(tb_operations[[#This Row],[Data]])</f>
        <v>2025</v>
      </c>
      <c r="D272" s="4" t="s">
        <v>8</v>
      </c>
      <c r="E272" s="4" t="s">
        <v>14</v>
      </c>
      <c r="F272" s="4" t="s">
        <v>40</v>
      </c>
      <c r="G272" s="5">
        <v>2535</v>
      </c>
      <c r="H272" s="4" t="s">
        <v>66</v>
      </c>
      <c r="I272" s="4" t="s">
        <v>70</v>
      </c>
    </row>
    <row r="273" spans="1:9" ht="15.6" x14ac:dyDescent="0.3">
      <c r="A273" s="3">
        <v>45822</v>
      </c>
      <c r="B273" s="16">
        <f>MONTH(tb_operations[[#This Row],[Data]])</f>
        <v>6</v>
      </c>
      <c r="C273" s="16">
        <f>YEAR(tb_operations[[#This Row],[Data]])</f>
        <v>2025</v>
      </c>
      <c r="D273" s="4" t="s">
        <v>8</v>
      </c>
      <c r="E273" s="4" t="s">
        <v>21</v>
      </c>
      <c r="F273" s="4" t="s">
        <v>36</v>
      </c>
      <c r="G273" s="5">
        <v>893</v>
      </c>
      <c r="H273" s="4" t="s">
        <v>68</v>
      </c>
      <c r="I273" s="4" t="s">
        <v>71</v>
      </c>
    </row>
    <row r="274" spans="1:9" ht="15.6" x14ac:dyDescent="0.3">
      <c r="A274" s="3">
        <v>45823</v>
      </c>
      <c r="B274" s="16">
        <f>MONTH(tb_operations[[#This Row],[Data]])</f>
        <v>6</v>
      </c>
      <c r="C274" s="16">
        <f>YEAR(tb_operations[[#This Row],[Data]])</f>
        <v>2025</v>
      </c>
      <c r="D274" s="4" t="s">
        <v>8</v>
      </c>
      <c r="E274" s="4" t="s">
        <v>25</v>
      </c>
      <c r="F274" s="4" t="s">
        <v>63</v>
      </c>
      <c r="G274" s="5">
        <v>4350</v>
      </c>
      <c r="H274" s="4" t="s">
        <v>68</v>
      </c>
      <c r="I274" s="4" t="s">
        <v>70</v>
      </c>
    </row>
    <row r="275" spans="1:9" ht="15.6" x14ac:dyDescent="0.3">
      <c r="A275" s="3">
        <v>45824</v>
      </c>
      <c r="B275" s="16">
        <f>MONTH(tb_operations[[#This Row],[Data]])</f>
        <v>6</v>
      </c>
      <c r="C275" s="16">
        <f>YEAR(tb_operations[[#This Row],[Data]])</f>
        <v>2025</v>
      </c>
      <c r="D275" s="4" t="s">
        <v>7</v>
      </c>
      <c r="E275" s="4" t="s">
        <v>27</v>
      </c>
      <c r="F275" s="4" t="s">
        <v>64</v>
      </c>
      <c r="G275" s="5">
        <v>1991</v>
      </c>
      <c r="H275" s="4" t="s">
        <v>66</v>
      </c>
      <c r="I275" s="4" t="s">
        <v>69</v>
      </c>
    </row>
    <row r="276" spans="1:9" ht="15.6" x14ac:dyDescent="0.3">
      <c r="A276" s="3">
        <v>45825</v>
      </c>
      <c r="B276" s="16">
        <f>MONTH(tb_operations[[#This Row],[Data]])</f>
        <v>6</v>
      </c>
      <c r="C276" s="16">
        <f>YEAR(tb_operations[[#This Row],[Data]])</f>
        <v>2025</v>
      </c>
      <c r="D276" s="4" t="s">
        <v>8</v>
      </c>
      <c r="E276" s="4" t="s">
        <v>16</v>
      </c>
      <c r="F276" s="4" t="s">
        <v>29</v>
      </c>
      <c r="G276" s="5">
        <v>4057</v>
      </c>
      <c r="H276" s="4" t="s">
        <v>66</v>
      </c>
      <c r="I276" s="4" t="s">
        <v>70</v>
      </c>
    </row>
    <row r="277" spans="1:9" ht="15.6" x14ac:dyDescent="0.3">
      <c r="A277" s="3">
        <v>45826</v>
      </c>
      <c r="B277" s="16">
        <f>MONTH(tb_operations[[#This Row],[Data]])</f>
        <v>6</v>
      </c>
      <c r="C277" s="16">
        <f>YEAR(tb_operations[[#This Row],[Data]])</f>
        <v>2025</v>
      </c>
      <c r="D277" s="4" t="s">
        <v>8</v>
      </c>
      <c r="E277" s="4" t="s">
        <v>17</v>
      </c>
      <c r="F277" s="4" t="s">
        <v>44</v>
      </c>
      <c r="G277" s="5">
        <v>1730</v>
      </c>
      <c r="H277" s="4" t="s">
        <v>66</v>
      </c>
      <c r="I277" s="4" t="s">
        <v>71</v>
      </c>
    </row>
    <row r="278" spans="1:9" ht="15.6" x14ac:dyDescent="0.3">
      <c r="A278" s="3">
        <v>45827</v>
      </c>
      <c r="B278" s="16">
        <f>MONTH(tb_operations[[#This Row],[Data]])</f>
        <v>6</v>
      </c>
      <c r="C278" s="16">
        <f>YEAR(tb_operations[[#This Row],[Data]])</f>
        <v>2025</v>
      </c>
      <c r="D278" s="4" t="s">
        <v>7</v>
      </c>
      <c r="E278" s="4" t="s">
        <v>76</v>
      </c>
      <c r="F278" s="4" t="s">
        <v>37</v>
      </c>
      <c r="G278" s="5">
        <v>4639</v>
      </c>
      <c r="H278" s="4" t="s">
        <v>67</v>
      </c>
      <c r="I278" s="4" t="s">
        <v>69</v>
      </c>
    </row>
    <row r="279" spans="1:9" ht="15.6" x14ac:dyDescent="0.3">
      <c r="A279" s="3">
        <v>45828</v>
      </c>
      <c r="B279" s="16">
        <f>MONTH(tb_operations[[#This Row],[Data]])</f>
        <v>6</v>
      </c>
      <c r="C279" s="16">
        <f>YEAR(tb_operations[[#This Row],[Data]])</f>
        <v>2025</v>
      </c>
      <c r="D279" s="4" t="s">
        <v>8</v>
      </c>
      <c r="E279" s="4" t="s">
        <v>20</v>
      </c>
      <c r="F279" s="4" t="s">
        <v>50</v>
      </c>
      <c r="G279" s="5">
        <v>3123</v>
      </c>
      <c r="H279" s="4" t="s">
        <v>67</v>
      </c>
      <c r="I279" s="4" t="s">
        <v>70</v>
      </c>
    </row>
    <row r="280" spans="1:9" ht="15.6" x14ac:dyDescent="0.3">
      <c r="A280" s="3">
        <v>45829</v>
      </c>
      <c r="B280" s="16">
        <f>MONTH(tb_operations[[#This Row],[Data]])</f>
        <v>6</v>
      </c>
      <c r="C280" s="16">
        <f>YEAR(tb_operations[[#This Row],[Data]])</f>
        <v>2025</v>
      </c>
      <c r="D280" s="4" t="s">
        <v>8</v>
      </c>
      <c r="E280" s="4" t="s">
        <v>12</v>
      </c>
      <c r="F280" s="4" t="s">
        <v>42</v>
      </c>
      <c r="G280" s="5">
        <v>1614</v>
      </c>
      <c r="H280" s="4" t="s">
        <v>66</v>
      </c>
      <c r="I280" s="4" t="s">
        <v>70</v>
      </c>
    </row>
    <row r="281" spans="1:9" ht="15.6" x14ac:dyDescent="0.3">
      <c r="A281" s="3">
        <v>45830</v>
      </c>
      <c r="B281" s="16">
        <f>MONTH(tb_operations[[#This Row],[Data]])</f>
        <v>6</v>
      </c>
      <c r="C281" s="16">
        <f>YEAR(tb_operations[[#This Row],[Data]])</f>
        <v>2025</v>
      </c>
      <c r="D281" s="4" t="s">
        <v>7</v>
      </c>
      <c r="E281" s="4" t="s">
        <v>27</v>
      </c>
      <c r="F281" s="4" t="s">
        <v>50</v>
      </c>
      <c r="G281" s="5">
        <v>3386</v>
      </c>
      <c r="H281" s="4" t="s">
        <v>66</v>
      </c>
      <c r="I281" s="4" t="s">
        <v>69</v>
      </c>
    </row>
    <row r="282" spans="1:9" ht="15.6" x14ac:dyDescent="0.3">
      <c r="A282" s="3">
        <v>45831</v>
      </c>
      <c r="B282" s="16">
        <f>MONTH(tb_operations[[#This Row],[Data]])</f>
        <v>6</v>
      </c>
      <c r="C282" s="16">
        <f>YEAR(tb_operations[[#This Row],[Data]])</f>
        <v>2025</v>
      </c>
      <c r="D282" s="4" t="s">
        <v>7</v>
      </c>
      <c r="E282" s="4" t="s">
        <v>77</v>
      </c>
      <c r="F282" s="4" t="s">
        <v>45</v>
      </c>
      <c r="G282" s="5">
        <v>2532</v>
      </c>
      <c r="H282" s="4" t="s">
        <v>68</v>
      </c>
      <c r="I282" s="4" t="s">
        <v>69</v>
      </c>
    </row>
    <row r="283" spans="1:9" ht="15.6" x14ac:dyDescent="0.3">
      <c r="A283" s="3">
        <v>45832</v>
      </c>
      <c r="B283" s="16">
        <f>MONTH(tb_operations[[#This Row],[Data]])</f>
        <v>6</v>
      </c>
      <c r="C283" s="16">
        <f>YEAR(tb_operations[[#This Row],[Data]])</f>
        <v>2025</v>
      </c>
      <c r="D283" s="4" t="s">
        <v>8</v>
      </c>
      <c r="E283" s="4" t="s">
        <v>18</v>
      </c>
      <c r="F283" s="4" t="s">
        <v>30</v>
      </c>
      <c r="G283" s="5">
        <v>734</v>
      </c>
      <c r="H283" s="4" t="s">
        <v>66</v>
      </c>
      <c r="I283" s="4" t="s">
        <v>70</v>
      </c>
    </row>
    <row r="284" spans="1:9" ht="15.6" x14ac:dyDescent="0.3">
      <c r="A284" s="3">
        <v>45833</v>
      </c>
      <c r="B284" s="16">
        <f>MONTH(tb_operations[[#This Row],[Data]])</f>
        <v>6</v>
      </c>
      <c r="C284" s="16">
        <f>YEAR(tb_operations[[#This Row],[Data]])</f>
        <v>2025</v>
      </c>
      <c r="D284" s="4" t="s">
        <v>8</v>
      </c>
      <c r="E284" s="4" t="s">
        <v>15</v>
      </c>
      <c r="F284" s="4" t="s">
        <v>54</v>
      </c>
      <c r="G284" s="5">
        <v>3275</v>
      </c>
      <c r="H284" s="4" t="s">
        <v>66</v>
      </c>
      <c r="I284" s="4" t="s">
        <v>71</v>
      </c>
    </row>
    <row r="285" spans="1:9" ht="15.6" x14ac:dyDescent="0.3">
      <c r="A285" s="3">
        <v>45834</v>
      </c>
      <c r="B285" s="16">
        <f>MONTH(tb_operations[[#This Row],[Data]])</f>
        <v>6</v>
      </c>
      <c r="C285" s="16">
        <f>YEAR(tb_operations[[#This Row],[Data]])</f>
        <v>2025</v>
      </c>
      <c r="D285" s="4" t="s">
        <v>7</v>
      </c>
      <c r="E285" s="4" t="s">
        <v>27</v>
      </c>
      <c r="F285" s="4" t="s">
        <v>51</v>
      </c>
      <c r="G285" s="5">
        <v>3386</v>
      </c>
      <c r="H285" s="4" t="s">
        <v>66</v>
      </c>
      <c r="I285" s="4" t="s">
        <v>69</v>
      </c>
    </row>
    <row r="286" spans="1:9" ht="15.6" x14ac:dyDescent="0.3">
      <c r="A286" s="3">
        <v>45835</v>
      </c>
      <c r="B286" s="16">
        <f>MONTH(tb_operations[[#This Row],[Data]])</f>
        <v>6</v>
      </c>
      <c r="C286" s="16">
        <f>YEAR(tb_operations[[#This Row],[Data]])</f>
        <v>2025</v>
      </c>
      <c r="D286" s="4" t="s">
        <v>7</v>
      </c>
      <c r="E286" s="4" t="s">
        <v>9</v>
      </c>
      <c r="F286" s="4" t="s">
        <v>50</v>
      </c>
      <c r="G286" s="5">
        <v>3348</v>
      </c>
      <c r="H286" s="4" t="s">
        <v>68</v>
      </c>
      <c r="I286" s="4" t="s">
        <v>69</v>
      </c>
    </row>
    <row r="287" spans="1:9" ht="15.6" x14ac:dyDescent="0.3">
      <c r="A287" s="3">
        <v>45836</v>
      </c>
      <c r="B287" s="16">
        <f>MONTH(tb_operations[[#This Row],[Data]])</f>
        <v>6</v>
      </c>
      <c r="C287" s="16">
        <f>YEAR(tb_operations[[#This Row],[Data]])</f>
        <v>2025</v>
      </c>
      <c r="D287" s="4" t="s">
        <v>7</v>
      </c>
      <c r="E287" s="4" t="s">
        <v>76</v>
      </c>
      <c r="F287" s="4" t="s">
        <v>54</v>
      </c>
      <c r="G287" s="5">
        <v>2042</v>
      </c>
      <c r="H287" s="4" t="s">
        <v>68</v>
      </c>
      <c r="I287" s="4" t="s">
        <v>69</v>
      </c>
    </row>
    <row r="288" spans="1:9" ht="15.6" x14ac:dyDescent="0.3">
      <c r="A288" s="3">
        <v>45837</v>
      </c>
      <c r="B288" s="16">
        <f>MONTH(tb_operations[[#This Row],[Data]])</f>
        <v>6</v>
      </c>
      <c r="C288" s="16">
        <f>YEAR(tb_operations[[#This Row],[Data]])</f>
        <v>2025</v>
      </c>
      <c r="D288" s="4" t="s">
        <v>8</v>
      </c>
      <c r="E288" s="4" t="s">
        <v>25</v>
      </c>
      <c r="F288" s="4" t="s">
        <v>39</v>
      </c>
      <c r="G288" s="5">
        <v>1379</v>
      </c>
      <c r="H288" s="4" t="s">
        <v>68</v>
      </c>
      <c r="I288" s="4" t="s">
        <v>71</v>
      </c>
    </row>
    <row r="289" spans="1:9" ht="15.6" x14ac:dyDescent="0.3">
      <c r="A289" s="3">
        <v>45838</v>
      </c>
      <c r="B289" s="16">
        <f>MONTH(tb_operations[[#This Row],[Data]])</f>
        <v>6</v>
      </c>
      <c r="C289" s="16">
        <f>YEAR(tb_operations[[#This Row],[Data]])</f>
        <v>2025</v>
      </c>
      <c r="D289" s="4" t="s">
        <v>7</v>
      </c>
      <c r="E289" s="4" t="s">
        <v>27</v>
      </c>
      <c r="F289" s="4" t="s">
        <v>54</v>
      </c>
      <c r="G289" s="5">
        <v>2091</v>
      </c>
      <c r="H289" s="4" t="s">
        <v>68</v>
      </c>
      <c r="I289" s="4" t="s">
        <v>69</v>
      </c>
    </row>
    <row r="290" spans="1:9" ht="15.6" x14ac:dyDescent="0.3">
      <c r="A290" s="3">
        <v>45839</v>
      </c>
      <c r="B290" s="16">
        <f>MONTH(tb_operations[[#This Row],[Data]])</f>
        <v>7</v>
      </c>
      <c r="C290" s="16">
        <f>YEAR(tb_operations[[#This Row],[Data]])</f>
        <v>2025</v>
      </c>
      <c r="D290" s="4" t="s">
        <v>8</v>
      </c>
      <c r="E290" s="4" t="s">
        <v>10</v>
      </c>
      <c r="F290" s="4" t="s">
        <v>51</v>
      </c>
      <c r="G290" s="5">
        <v>2912</v>
      </c>
      <c r="H290" s="4" t="s">
        <v>68</v>
      </c>
      <c r="I290" s="4" t="s">
        <v>70</v>
      </c>
    </row>
    <row r="291" spans="1:9" ht="15.6" x14ac:dyDescent="0.3">
      <c r="A291" s="3">
        <v>45840</v>
      </c>
      <c r="B291" s="16">
        <f>MONTH(tb_operations[[#This Row],[Data]])</f>
        <v>7</v>
      </c>
      <c r="C291" s="16">
        <f>YEAR(tb_operations[[#This Row],[Data]])</f>
        <v>2025</v>
      </c>
      <c r="D291" s="4" t="s">
        <v>7</v>
      </c>
      <c r="E291" s="4" t="s">
        <v>76</v>
      </c>
      <c r="F291" s="4" t="s">
        <v>55</v>
      </c>
      <c r="G291" s="5">
        <v>4309</v>
      </c>
      <c r="H291" s="4" t="s">
        <v>67</v>
      </c>
      <c r="I291" s="4" t="s">
        <v>69</v>
      </c>
    </row>
    <row r="292" spans="1:9" ht="15.6" x14ac:dyDescent="0.3">
      <c r="A292" s="3">
        <v>45841</v>
      </c>
      <c r="B292" s="16">
        <f>MONTH(tb_operations[[#This Row],[Data]])</f>
        <v>7</v>
      </c>
      <c r="C292" s="16">
        <f>YEAR(tb_operations[[#This Row],[Data]])</f>
        <v>2025</v>
      </c>
      <c r="D292" s="4" t="s">
        <v>7</v>
      </c>
      <c r="E292" s="4" t="s">
        <v>19</v>
      </c>
      <c r="F292" s="4" t="s">
        <v>60</v>
      </c>
      <c r="G292" s="5">
        <v>3267</v>
      </c>
      <c r="H292" s="4" t="s">
        <v>67</v>
      </c>
      <c r="I292" s="4" t="s">
        <v>69</v>
      </c>
    </row>
    <row r="293" spans="1:9" ht="15.6" x14ac:dyDescent="0.3">
      <c r="A293" s="3">
        <v>45842</v>
      </c>
      <c r="B293" s="16">
        <f>MONTH(tb_operations[[#This Row],[Data]])</f>
        <v>7</v>
      </c>
      <c r="C293" s="16">
        <f>YEAR(tb_operations[[#This Row],[Data]])</f>
        <v>2025</v>
      </c>
      <c r="D293" s="4" t="s">
        <v>8</v>
      </c>
      <c r="E293" s="4" t="s">
        <v>9</v>
      </c>
      <c r="F293" s="4" t="s">
        <v>59</v>
      </c>
      <c r="G293" s="5">
        <v>147</v>
      </c>
      <c r="H293" s="4" t="s">
        <v>68</v>
      </c>
      <c r="I293" s="4" t="s">
        <v>71</v>
      </c>
    </row>
    <row r="294" spans="1:9" ht="15.6" x14ac:dyDescent="0.3">
      <c r="A294" s="3">
        <v>45843</v>
      </c>
      <c r="B294" s="16">
        <f>MONTH(tb_operations[[#This Row],[Data]])</f>
        <v>7</v>
      </c>
      <c r="C294" s="16">
        <f>YEAR(tb_operations[[#This Row],[Data]])</f>
        <v>2025</v>
      </c>
      <c r="D294" s="4" t="s">
        <v>7</v>
      </c>
      <c r="E294" s="4" t="s">
        <v>75</v>
      </c>
      <c r="F294" s="4" t="s">
        <v>30</v>
      </c>
      <c r="G294" s="5">
        <v>1537</v>
      </c>
      <c r="H294" s="4" t="s">
        <v>68</v>
      </c>
      <c r="I294" s="4" t="s">
        <v>69</v>
      </c>
    </row>
    <row r="295" spans="1:9" ht="15.6" x14ac:dyDescent="0.3">
      <c r="A295" s="3">
        <v>45844</v>
      </c>
      <c r="B295" s="16">
        <f>MONTH(tb_operations[[#This Row],[Data]])</f>
        <v>7</v>
      </c>
      <c r="C295" s="16">
        <f>YEAR(tb_operations[[#This Row],[Data]])</f>
        <v>2025</v>
      </c>
      <c r="D295" s="4" t="s">
        <v>8</v>
      </c>
      <c r="E295" s="4" t="s">
        <v>12</v>
      </c>
      <c r="F295" s="4" t="s">
        <v>48</v>
      </c>
      <c r="G295" s="5">
        <v>2163</v>
      </c>
      <c r="H295" s="4" t="s">
        <v>67</v>
      </c>
      <c r="I295" s="4" t="s">
        <v>70</v>
      </c>
    </row>
    <row r="296" spans="1:9" ht="15.6" x14ac:dyDescent="0.3">
      <c r="A296" s="3">
        <v>45845</v>
      </c>
      <c r="B296" s="16">
        <f>MONTH(tb_operations[[#This Row],[Data]])</f>
        <v>7</v>
      </c>
      <c r="C296" s="16">
        <f>YEAR(tb_operations[[#This Row],[Data]])</f>
        <v>2025</v>
      </c>
      <c r="D296" s="4" t="s">
        <v>7</v>
      </c>
      <c r="E296" s="4" t="s">
        <v>76</v>
      </c>
      <c r="F296" s="4" t="s">
        <v>63</v>
      </c>
      <c r="G296" s="5">
        <v>4181</v>
      </c>
      <c r="H296" s="4" t="s">
        <v>67</v>
      </c>
      <c r="I296" s="4" t="s">
        <v>69</v>
      </c>
    </row>
    <row r="297" spans="1:9" ht="15.6" x14ac:dyDescent="0.3">
      <c r="A297" s="3">
        <v>45846</v>
      </c>
      <c r="B297" s="16">
        <f>MONTH(tb_operations[[#This Row],[Data]])</f>
        <v>7</v>
      </c>
      <c r="C297" s="16">
        <f>YEAR(tb_operations[[#This Row],[Data]])</f>
        <v>2025</v>
      </c>
      <c r="D297" s="4" t="s">
        <v>7</v>
      </c>
      <c r="E297" s="4" t="s">
        <v>76</v>
      </c>
      <c r="F297" s="4" t="s">
        <v>56</v>
      </c>
      <c r="G297" s="5">
        <v>2919</v>
      </c>
      <c r="H297" s="4" t="s">
        <v>66</v>
      </c>
      <c r="I297" s="4" t="s">
        <v>69</v>
      </c>
    </row>
    <row r="298" spans="1:9" ht="15.6" x14ac:dyDescent="0.3">
      <c r="A298" s="3">
        <v>45847</v>
      </c>
      <c r="B298" s="16">
        <f>MONTH(tb_operations[[#This Row],[Data]])</f>
        <v>7</v>
      </c>
      <c r="C298" s="16">
        <f>YEAR(tb_operations[[#This Row],[Data]])</f>
        <v>2025</v>
      </c>
      <c r="D298" s="4" t="s">
        <v>7</v>
      </c>
      <c r="E298" s="4" t="s">
        <v>16</v>
      </c>
      <c r="F298" s="4" t="s">
        <v>62</v>
      </c>
      <c r="G298" s="5">
        <v>4394</v>
      </c>
      <c r="H298" s="4" t="s">
        <v>67</v>
      </c>
      <c r="I298" s="4" t="s">
        <v>69</v>
      </c>
    </row>
    <row r="299" spans="1:9" ht="15.6" x14ac:dyDescent="0.3">
      <c r="A299" s="3">
        <v>45848</v>
      </c>
      <c r="B299" s="16">
        <f>MONTH(tb_operations[[#This Row],[Data]])</f>
        <v>7</v>
      </c>
      <c r="C299" s="16">
        <f>YEAR(tb_operations[[#This Row],[Data]])</f>
        <v>2025</v>
      </c>
      <c r="D299" s="4" t="s">
        <v>8</v>
      </c>
      <c r="E299" s="4" t="s">
        <v>21</v>
      </c>
      <c r="F299" s="4" t="s">
        <v>56</v>
      </c>
      <c r="G299" s="5">
        <v>537</v>
      </c>
      <c r="H299" s="4" t="s">
        <v>67</v>
      </c>
      <c r="I299" s="4" t="s">
        <v>70</v>
      </c>
    </row>
    <row r="300" spans="1:9" ht="15.6" x14ac:dyDescent="0.3">
      <c r="A300" s="3">
        <v>45849</v>
      </c>
      <c r="B300" s="16">
        <f>MONTH(tb_operations[[#This Row],[Data]])</f>
        <v>7</v>
      </c>
      <c r="C300" s="16">
        <f>YEAR(tb_operations[[#This Row],[Data]])</f>
        <v>2025</v>
      </c>
      <c r="D300" s="4" t="s">
        <v>7</v>
      </c>
      <c r="E300" s="4" t="s">
        <v>76</v>
      </c>
      <c r="F300" s="4" t="s">
        <v>63</v>
      </c>
      <c r="G300" s="5">
        <v>333</v>
      </c>
      <c r="H300" s="4" t="s">
        <v>66</v>
      </c>
      <c r="I300" s="4" t="s">
        <v>69</v>
      </c>
    </row>
    <row r="301" spans="1:9" ht="15.6" x14ac:dyDescent="0.3">
      <c r="A301" s="3">
        <v>45850</v>
      </c>
      <c r="B301" s="16">
        <f>MONTH(tb_operations[[#This Row],[Data]])</f>
        <v>7</v>
      </c>
      <c r="C301" s="16">
        <f>YEAR(tb_operations[[#This Row],[Data]])</f>
        <v>2025</v>
      </c>
      <c r="D301" s="4" t="s">
        <v>7</v>
      </c>
      <c r="E301" s="4" t="s">
        <v>75</v>
      </c>
      <c r="F301" s="4" t="s">
        <v>52</v>
      </c>
      <c r="G301" s="5">
        <v>2581</v>
      </c>
      <c r="H301" s="4" t="s">
        <v>68</v>
      </c>
      <c r="I301" s="4" t="s">
        <v>69</v>
      </c>
    </row>
    <row r="302" spans="1:9" ht="15.6" x14ac:dyDescent="0.3">
      <c r="A302" s="3">
        <v>45851</v>
      </c>
      <c r="B302" s="16">
        <f>MONTH(tb_operations[[#This Row],[Data]])</f>
        <v>7</v>
      </c>
      <c r="C302" s="16">
        <f>YEAR(tb_operations[[#This Row],[Data]])</f>
        <v>2025</v>
      </c>
      <c r="D302" s="4" t="s">
        <v>7</v>
      </c>
      <c r="E302" s="4" t="s">
        <v>9</v>
      </c>
      <c r="F302" s="4" t="s">
        <v>39</v>
      </c>
      <c r="G302" s="5">
        <v>894</v>
      </c>
      <c r="H302" s="4" t="s">
        <v>68</v>
      </c>
      <c r="I302" s="4" t="s">
        <v>69</v>
      </c>
    </row>
    <row r="303" spans="1:9" ht="15.6" x14ac:dyDescent="0.3">
      <c r="A303" s="3">
        <v>45852</v>
      </c>
      <c r="B303" s="16">
        <f>MONTH(tb_operations[[#This Row],[Data]])</f>
        <v>7</v>
      </c>
      <c r="C303" s="16">
        <f>YEAR(tb_operations[[#This Row],[Data]])</f>
        <v>2025</v>
      </c>
      <c r="D303" s="4" t="s">
        <v>7</v>
      </c>
      <c r="E303" s="4" t="s">
        <v>9</v>
      </c>
      <c r="F303" s="4" t="s">
        <v>32</v>
      </c>
      <c r="G303" s="5">
        <v>4773</v>
      </c>
      <c r="H303" s="4" t="s">
        <v>68</v>
      </c>
      <c r="I303" s="4" t="s">
        <v>69</v>
      </c>
    </row>
    <row r="304" spans="1:9" ht="15.6" x14ac:dyDescent="0.3">
      <c r="A304" s="3">
        <v>45853</v>
      </c>
      <c r="B304" s="16">
        <f>MONTH(tb_operations[[#This Row],[Data]])</f>
        <v>7</v>
      </c>
      <c r="C304" s="16">
        <f>YEAR(tb_operations[[#This Row],[Data]])</f>
        <v>2025</v>
      </c>
      <c r="D304" s="4" t="s">
        <v>8</v>
      </c>
      <c r="E304" s="4" t="s">
        <v>15</v>
      </c>
      <c r="F304" s="4" t="s">
        <v>49</v>
      </c>
      <c r="G304" s="5">
        <v>2347</v>
      </c>
      <c r="H304" s="4" t="s">
        <v>66</v>
      </c>
      <c r="I304" s="4" t="s">
        <v>70</v>
      </c>
    </row>
    <row r="305" spans="1:9" ht="15.6" x14ac:dyDescent="0.3">
      <c r="A305" s="3">
        <v>45854</v>
      </c>
      <c r="B305" s="16">
        <f>MONTH(tb_operations[[#This Row],[Data]])</f>
        <v>7</v>
      </c>
      <c r="C305" s="16">
        <f>YEAR(tb_operations[[#This Row],[Data]])</f>
        <v>2025</v>
      </c>
      <c r="D305" s="4" t="s">
        <v>7</v>
      </c>
      <c r="E305" s="4" t="s">
        <v>19</v>
      </c>
      <c r="F305" s="4" t="s">
        <v>29</v>
      </c>
      <c r="G305" s="5">
        <v>4729</v>
      </c>
      <c r="H305" s="4" t="s">
        <v>68</v>
      </c>
      <c r="I305" s="4" t="s">
        <v>69</v>
      </c>
    </row>
    <row r="306" spans="1:9" ht="15.6" x14ac:dyDescent="0.3">
      <c r="A306" s="3">
        <v>45855</v>
      </c>
      <c r="B306" s="16">
        <f>MONTH(tb_operations[[#This Row],[Data]])</f>
        <v>7</v>
      </c>
      <c r="C306" s="16">
        <f>YEAR(tb_operations[[#This Row],[Data]])</f>
        <v>2025</v>
      </c>
      <c r="D306" s="4" t="s">
        <v>7</v>
      </c>
      <c r="E306" s="4" t="s">
        <v>9</v>
      </c>
      <c r="F306" s="4" t="s">
        <v>50</v>
      </c>
      <c r="G306" s="5">
        <v>2407</v>
      </c>
      <c r="H306" s="4" t="s">
        <v>68</v>
      </c>
      <c r="I306" s="4" t="s">
        <v>69</v>
      </c>
    </row>
    <row r="307" spans="1:9" ht="15.6" x14ac:dyDescent="0.3">
      <c r="A307" s="3">
        <v>45856</v>
      </c>
      <c r="B307" s="16">
        <f>MONTH(tb_operations[[#This Row],[Data]])</f>
        <v>7</v>
      </c>
      <c r="C307" s="16">
        <f>YEAR(tb_operations[[#This Row],[Data]])</f>
        <v>2025</v>
      </c>
      <c r="D307" s="4" t="s">
        <v>7</v>
      </c>
      <c r="E307" s="4" t="s">
        <v>27</v>
      </c>
      <c r="F307" s="4" t="s">
        <v>62</v>
      </c>
      <c r="G307" s="5">
        <v>1495</v>
      </c>
      <c r="H307" s="4" t="s">
        <v>66</v>
      </c>
      <c r="I307" s="4" t="s">
        <v>69</v>
      </c>
    </row>
    <row r="308" spans="1:9" ht="15.6" x14ac:dyDescent="0.3">
      <c r="A308" s="3">
        <v>45857</v>
      </c>
      <c r="B308" s="16">
        <f>MONTH(tb_operations[[#This Row],[Data]])</f>
        <v>7</v>
      </c>
      <c r="C308" s="16">
        <f>YEAR(tb_operations[[#This Row],[Data]])</f>
        <v>2025</v>
      </c>
      <c r="D308" s="4" t="s">
        <v>7</v>
      </c>
      <c r="E308" s="4" t="s">
        <v>27</v>
      </c>
      <c r="F308" s="4" t="s">
        <v>43</v>
      </c>
      <c r="G308" s="5">
        <v>98</v>
      </c>
      <c r="H308" s="4" t="s">
        <v>68</v>
      </c>
      <c r="I308" s="4" t="s">
        <v>69</v>
      </c>
    </row>
    <row r="309" spans="1:9" ht="15.6" x14ac:dyDescent="0.3">
      <c r="A309" s="3">
        <v>45858</v>
      </c>
      <c r="B309" s="16">
        <f>MONTH(tb_operations[[#This Row],[Data]])</f>
        <v>7</v>
      </c>
      <c r="C309" s="16">
        <f>YEAR(tb_operations[[#This Row],[Data]])</f>
        <v>2025</v>
      </c>
      <c r="D309" s="4" t="s">
        <v>8</v>
      </c>
      <c r="E309" s="4" t="s">
        <v>10</v>
      </c>
      <c r="F309" s="4" t="s">
        <v>33</v>
      </c>
      <c r="G309" s="5">
        <v>3146</v>
      </c>
      <c r="H309" s="4" t="s">
        <v>67</v>
      </c>
      <c r="I309" s="4" t="s">
        <v>71</v>
      </c>
    </row>
    <row r="310" spans="1:9" ht="15.6" x14ac:dyDescent="0.3">
      <c r="A310" s="3">
        <v>45859</v>
      </c>
      <c r="B310" s="16">
        <f>MONTH(tb_operations[[#This Row],[Data]])</f>
        <v>7</v>
      </c>
      <c r="C310" s="16">
        <f>YEAR(tb_operations[[#This Row],[Data]])</f>
        <v>2025</v>
      </c>
      <c r="D310" s="4" t="s">
        <v>8</v>
      </c>
      <c r="E310" s="4" t="s">
        <v>15</v>
      </c>
      <c r="F310" s="4" t="s">
        <v>30</v>
      </c>
      <c r="G310" s="5">
        <v>4101</v>
      </c>
      <c r="H310" s="4" t="s">
        <v>67</v>
      </c>
      <c r="I310" s="4" t="s">
        <v>70</v>
      </c>
    </row>
    <row r="311" spans="1:9" ht="15.6" x14ac:dyDescent="0.3">
      <c r="A311" s="3">
        <v>45860</v>
      </c>
      <c r="B311" s="16">
        <f>MONTH(tb_operations[[#This Row],[Data]])</f>
        <v>7</v>
      </c>
      <c r="C311" s="16">
        <f>YEAR(tb_operations[[#This Row],[Data]])</f>
        <v>2025</v>
      </c>
      <c r="D311" s="4" t="s">
        <v>7</v>
      </c>
      <c r="E311" s="4" t="s">
        <v>27</v>
      </c>
      <c r="F311" s="4" t="s">
        <v>47</v>
      </c>
      <c r="G311" s="5">
        <v>2243</v>
      </c>
      <c r="H311" s="4" t="s">
        <v>67</v>
      </c>
      <c r="I311" s="4" t="s">
        <v>69</v>
      </c>
    </row>
    <row r="312" spans="1:9" ht="15.6" x14ac:dyDescent="0.3">
      <c r="A312" s="3">
        <v>45861</v>
      </c>
      <c r="B312" s="16">
        <f>MONTH(tb_operations[[#This Row],[Data]])</f>
        <v>7</v>
      </c>
      <c r="C312" s="16">
        <f>YEAR(tb_operations[[#This Row],[Data]])</f>
        <v>2025</v>
      </c>
      <c r="D312" s="4" t="s">
        <v>7</v>
      </c>
      <c r="E312" s="4" t="s">
        <v>16</v>
      </c>
      <c r="F312" s="4" t="s">
        <v>59</v>
      </c>
      <c r="G312" s="5">
        <v>190</v>
      </c>
      <c r="H312" s="4" t="s">
        <v>67</v>
      </c>
      <c r="I312" s="4" t="s">
        <v>69</v>
      </c>
    </row>
    <row r="313" spans="1:9" ht="15.6" x14ac:dyDescent="0.3">
      <c r="A313" s="3">
        <v>45862</v>
      </c>
      <c r="B313" s="16">
        <f>MONTH(tb_operations[[#This Row],[Data]])</f>
        <v>7</v>
      </c>
      <c r="C313" s="16">
        <f>YEAR(tb_operations[[#This Row],[Data]])</f>
        <v>2025</v>
      </c>
      <c r="D313" s="4" t="s">
        <v>7</v>
      </c>
      <c r="E313" s="4" t="s">
        <v>19</v>
      </c>
      <c r="F313" s="4" t="s">
        <v>33</v>
      </c>
      <c r="G313" s="5">
        <v>3510</v>
      </c>
      <c r="H313" s="4" t="s">
        <v>66</v>
      </c>
      <c r="I313" s="4" t="s">
        <v>69</v>
      </c>
    </row>
    <row r="314" spans="1:9" ht="15.6" x14ac:dyDescent="0.3">
      <c r="A314" s="3">
        <v>45863</v>
      </c>
      <c r="B314" s="16">
        <f>MONTH(tb_operations[[#This Row],[Data]])</f>
        <v>7</v>
      </c>
      <c r="C314" s="16">
        <f>YEAR(tb_operations[[#This Row],[Data]])</f>
        <v>2025</v>
      </c>
      <c r="D314" s="4" t="s">
        <v>7</v>
      </c>
      <c r="E314" s="4" t="s">
        <v>9</v>
      </c>
      <c r="F314" s="4" t="s">
        <v>49</v>
      </c>
      <c r="G314" s="5">
        <v>2154</v>
      </c>
      <c r="H314" s="4" t="s">
        <v>66</v>
      </c>
      <c r="I314" s="4" t="s">
        <v>69</v>
      </c>
    </row>
    <row r="315" spans="1:9" ht="15.6" x14ac:dyDescent="0.3">
      <c r="A315" s="3">
        <v>45864</v>
      </c>
      <c r="B315" s="16">
        <f>MONTH(tb_operations[[#This Row],[Data]])</f>
        <v>7</v>
      </c>
      <c r="C315" s="16">
        <f>YEAR(tb_operations[[#This Row],[Data]])</f>
        <v>2025</v>
      </c>
      <c r="D315" s="4" t="s">
        <v>8</v>
      </c>
      <c r="E315" s="4" t="s">
        <v>19</v>
      </c>
      <c r="F315" s="4" t="s">
        <v>35</v>
      </c>
      <c r="G315" s="5">
        <v>4600</v>
      </c>
      <c r="H315" s="4" t="s">
        <v>67</v>
      </c>
      <c r="I315" s="4" t="s">
        <v>71</v>
      </c>
    </row>
    <row r="316" spans="1:9" ht="15.6" x14ac:dyDescent="0.3">
      <c r="A316" s="3">
        <v>45865</v>
      </c>
      <c r="B316" s="16">
        <f>MONTH(tb_operations[[#This Row],[Data]])</f>
        <v>7</v>
      </c>
      <c r="C316" s="16">
        <f>YEAR(tb_operations[[#This Row],[Data]])</f>
        <v>2025</v>
      </c>
      <c r="D316" s="4" t="s">
        <v>8</v>
      </c>
      <c r="E316" s="4" t="s">
        <v>26</v>
      </c>
      <c r="F316" s="4" t="s">
        <v>39</v>
      </c>
      <c r="G316" s="5">
        <v>4186</v>
      </c>
      <c r="H316" s="4" t="s">
        <v>66</v>
      </c>
      <c r="I316" s="4" t="s">
        <v>70</v>
      </c>
    </row>
    <row r="317" spans="1:9" ht="15.6" x14ac:dyDescent="0.3">
      <c r="A317" s="3">
        <v>45866</v>
      </c>
      <c r="B317" s="16">
        <f>MONTH(tb_operations[[#This Row],[Data]])</f>
        <v>7</v>
      </c>
      <c r="C317" s="16">
        <f>YEAR(tb_operations[[#This Row],[Data]])</f>
        <v>2025</v>
      </c>
      <c r="D317" s="4" t="s">
        <v>8</v>
      </c>
      <c r="E317" s="4" t="s">
        <v>16</v>
      </c>
      <c r="F317" s="4" t="s">
        <v>50</v>
      </c>
      <c r="G317" s="5">
        <v>238</v>
      </c>
      <c r="H317" s="4" t="s">
        <v>67</v>
      </c>
      <c r="I317" s="4" t="s">
        <v>70</v>
      </c>
    </row>
    <row r="318" spans="1:9" ht="15.6" x14ac:dyDescent="0.3">
      <c r="A318" s="3">
        <v>45867</v>
      </c>
      <c r="B318" s="16">
        <f>MONTH(tb_operations[[#This Row],[Data]])</f>
        <v>7</v>
      </c>
      <c r="C318" s="16">
        <f>YEAR(tb_operations[[#This Row],[Data]])</f>
        <v>2025</v>
      </c>
      <c r="D318" s="4" t="s">
        <v>7</v>
      </c>
      <c r="E318" s="4" t="s">
        <v>76</v>
      </c>
      <c r="F318" s="4" t="s">
        <v>49</v>
      </c>
      <c r="G318" s="5">
        <v>4017</v>
      </c>
      <c r="H318" s="4" t="s">
        <v>66</v>
      </c>
      <c r="I318" s="4" t="s">
        <v>69</v>
      </c>
    </row>
    <row r="319" spans="1:9" ht="15.6" x14ac:dyDescent="0.3">
      <c r="A319" s="3">
        <v>45868</v>
      </c>
      <c r="B319" s="16">
        <f>MONTH(tb_operations[[#This Row],[Data]])</f>
        <v>7</v>
      </c>
      <c r="C319" s="16">
        <f>YEAR(tb_operations[[#This Row],[Data]])</f>
        <v>2025</v>
      </c>
      <c r="D319" s="4" t="s">
        <v>8</v>
      </c>
      <c r="E319" s="4" t="s">
        <v>14</v>
      </c>
      <c r="F319" s="4" t="s">
        <v>33</v>
      </c>
      <c r="G319" s="5">
        <v>2272</v>
      </c>
      <c r="H319" s="4" t="s">
        <v>68</v>
      </c>
      <c r="I319" s="4" t="s">
        <v>70</v>
      </c>
    </row>
    <row r="320" spans="1:9" ht="15.6" x14ac:dyDescent="0.3">
      <c r="A320" s="3">
        <v>45869</v>
      </c>
      <c r="B320" s="16">
        <f>MONTH(tb_operations[[#This Row],[Data]])</f>
        <v>7</v>
      </c>
      <c r="C320" s="16">
        <f>YEAR(tb_operations[[#This Row],[Data]])</f>
        <v>2025</v>
      </c>
      <c r="D320" s="4" t="s">
        <v>7</v>
      </c>
      <c r="E320" s="4" t="s">
        <v>19</v>
      </c>
      <c r="F320" s="4" t="s">
        <v>36</v>
      </c>
      <c r="G320" s="5">
        <v>3905</v>
      </c>
      <c r="H320" s="4" t="s">
        <v>66</v>
      </c>
      <c r="I320" s="4" t="s">
        <v>69</v>
      </c>
    </row>
    <row r="321" spans="1:9" ht="15.6" x14ac:dyDescent="0.3">
      <c r="A321" s="3">
        <v>45870</v>
      </c>
      <c r="B321" s="16">
        <f>MONTH(tb_operations[[#This Row],[Data]])</f>
        <v>8</v>
      </c>
      <c r="C321" s="16">
        <f>YEAR(tb_operations[[#This Row],[Data]])</f>
        <v>2025</v>
      </c>
      <c r="D321" s="4" t="s">
        <v>8</v>
      </c>
      <c r="E321" s="4" t="s">
        <v>9</v>
      </c>
      <c r="F321" s="4" t="s">
        <v>64</v>
      </c>
      <c r="G321" s="5">
        <v>4398</v>
      </c>
      <c r="H321" s="4" t="s">
        <v>66</v>
      </c>
      <c r="I321" s="4" t="s">
        <v>70</v>
      </c>
    </row>
    <row r="322" spans="1:9" ht="15.6" x14ac:dyDescent="0.3">
      <c r="A322" s="3">
        <v>45871</v>
      </c>
      <c r="B322" s="16">
        <f>MONTH(tb_operations[[#This Row],[Data]])</f>
        <v>8</v>
      </c>
      <c r="C322" s="16">
        <f>YEAR(tb_operations[[#This Row],[Data]])</f>
        <v>2025</v>
      </c>
      <c r="D322" s="4" t="s">
        <v>7</v>
      </c>
      <c r="E322" s="4" t="s">
        <v>75</v>
      </c>
      <c r="F322" s="4" t="s">
        <v>38</v>
      </c>
      <c r="G322" s="5">
        <v>383</v>
      </c>
      <c r="H322" s="4" t="s">
        <v>68</v>
      </c>
      <c r="I322" s="4" t="s">
        <v>69</v>
      </c>
    </row>
    <row r="323" spans="1:9" ht="15.6" x14ac:dyDescent="0.3">
      <c r="A323" s="3">
        <v>45872</v>
      </c>
      <c r="B323" s="16">
        <f>MONTH(tb_operations[[#This Row],[Data]])</f>
        <v>8</v>
      </c>
      <c r="C323" s="16">
        <f>YEAR(tb_operations[[#This Row],[Data]])</f>
        <v>2025</v>
      </c>
      <c r="D323" s="4" t="s">
        <v>8</v>
      </c>
      <c r="E323" s="4" t="s">
        <v>21</v>
      </c>
      <c r="F323" s="4" t="s">
        <v>53</v>
      </c>
      <c r="G323" s="5">
        <v>1308</v>
      </c>
      <c r="H323" s="4" t="s">
        <v>68</v>
      </c>
      <c r="I323" s="4" t="s">
        <v>70</v>
      </c>
    </row>
    <row r="324" spans="1:9" ht="15.6" x14ac:dyDescent="0.3">
      <c r="A324" s="3">
        <v>45873</v>
      </c>
      <c r="B324" s="16">
        <f>MONTH(tb_operations[[#This Row],[Data]])</f>
        <v>8</v>
      </c>
      <c r="C324" s="16">
        <f>YEAR(tb_operations[[#This Row],[Data]])</f>
        <v>2025</v>
      </c>
      <c r="D324" s="4" t="s">
        <v>8</v>
      </c>
      <c r="E324" s="4" t="s">
        <v>12</v>
      </c>
      <c r="F324" s="4" t="s">
        <v>34</v>
      </c>
      <c r="G324" s="5">
        <v>1474</v>
      </c>
      <c r="H324" s="4" t="s">
        <v>67</v>
      </c>
      <c r="I324" s="4" t="s">
        <v>71</v>
      </c>
    </row>
    <row r="325" spans="1:9" ht="15.6" x14ac:dyDescent="0.3">
      <c r="A325" s="3">
        <v>45874</v>
      </c>
      <c r="B325" s="16">
        <f>MONTH(tb_operations[[#This Row],[Data]])</f>
        <v>8</v>
      </c>
      <c r="C325" s="16">
        <f>YEAR(tb_operations[[#This Row],[Data]])</f>
        <v>2025</v>
      </c>
      <c r="D325" s="4" t="s">
        <v>7</v>
      </c>
      <c r="E325" s="4" t="s">
        <v>19</v>
      </c>
      <c r="F325" s="4" t="s">
        <v>62</v>
      </c>
      <c r="G325" s="5">
        <v>2646</v>
      </c>
      <c r="H325" s="4" t="s">
        <v>66</v>
      </c>
      <c r="I325" s="4" t="s">
        <v>69</v>
      </c>
    </row>
    <row r="326" spans="1:9" ht="15.6" x14ac:dyDescent="0.3">
      <c r="A326" s="3">
        <v>45875</v>
      </c>
      <c r="B326" s="16">
        <f>MONTH(tb_operations[[#This Row],[Data]])</f>
        <v>8</v>
      </c>
      <c r="C326" s="16">
        <f>YEAR(tb_operations[[#This Row],[Data]])</f>
        <v>2025</v>
      </c>
      <c r="D326" s="4" t="s">
        <v>8</v>
      </c>
      <c r="E326" s="4" t="s">
        <v>17</v>
      </c>
      <c r="F326" s="4" t="s">
        <v>42</v>
      </c>
      <c r="G326" s="5">
        <v>2127</v>
      </c>
      <c r="H326" s="4" t="s">
        <v>67</v>
      </c>
      <c r="I326" s="4" t="s">
        <v>70</v>
      </c>
    </row>
    <row r="327" spans="1:9" ht="15.6" x14ac:dyDescent="0.3">
      <c r="A327" s="3">
        <v>45876</v>
      </c>
      <c r="B327" s="16">
        <f>MONTH(tb_operations[[#This Row],[Data]])</f>
        <v>8</v>
      </c>
      <c r="C327" s="16">
        <f>YEAR(tb_operations[[#This Row],[Data]])</f>
        <v>2025</v>
      </c>
      <c r="D327" s="4" t="s">
        <v>7</v>
      </c>
      <c r="E327" s="4" t="s">
        <v>16</v>
      </c>
      <c r="F327" s="4" t="s">
        <v>55</v>
      </c>
      <c r="G327" s="5">
        <v>4987</v>
      </c>
      <c r="H327" s="4" t="s">
        <v>68</v>
      </c>
      <c r="I327" s="4" t="s">
        <v>69</v>
      </c>
    </row>
    <row r="328" spans="1:9" ht="15.6" x14ac:dyDescent="0.3">
      <c r="A328" s="3">
        <v>45877</v>
      </c>
      <c r="B328" s="16">
        <f>MONTH(tb_operations[[#This Row],[Data]])</f>
        <v>8</v>
      </c>
      <c r="C328" s="16">
        <f>YEAR(tb_operations[[#This Row],[Data]])</f>
        <v>2025</v>
      </c>
      <c r="D328" s="4" t="s">
        <v>8</v>
      </c>
      <c r="E328" s="4" t="s">
        <v>14</v>
      </c>
      <c r="F328" s="4" t="s">
        <v>30</v>
      </c>
      <c r="G328" s="5">
        <v>3914</v>
      </c>
      <c r="H328" s="4" t="s">
        <v>68</v>
      </c>
      <c r="I328" s="4" t="s">
        <v>71</v>
      </c>
    </row>
    <row r="329" spans="1:9" ht="15.6" x14ac:dyDescent="0.3">
      <c r="A329" s="3">
        <v>45878</v>
      </c>
      <c r="B329" s="16">
        <f>MONTH(tb_operations[[#This Row],[Data]])</f>
        <v>8</v>
      </c>
      <c r="C329" s="16">
        <f>YEAR(tb_operations[[#This Row],[Data]])</f>
        <v>2025</v>
      </c>
      <c r="D329" s="4" t="s">
        <v>8</v>
      </c>
      <c r="E329" s="4" t="s">
        <v>17</v>
      </c>
      <c r="F329" s="4" t="s">
        <v>39</v>
      </c>
      <c r="G329" s="5">
        <v>3812</v>
      </c>
      <c r="H329" s="4" t="s">
        <v>67</v>
      </c>
      <c r="I329" s="4" t="s">
        <v>70</v>
      </c>
    </row>
    <row r="330" spans="1:9" ht="15.6" x14ac:dyDescent="0.3">
      <c r="A330" s="3">
        <v>45879</v>
      </c>
      <c r="B330" s="16">
        <f>MONTH(tb_operations[[#This Row],[Data]])</f>
        <v>8</v>
      </c>
      <c r="C330" s="16">
        <f>YEAR(tb_operations[[#This Row],[Data]])</f>
        <v>2025</v>
      </c>
      <c r="D330" s="4" t="s">
        <v>8</v>
      </c>
      <c r="E330" s="4" t="s">
        <v>23</v>
      </c>
      <c r="F330" s="4" t="s">
        <v>48</v>
      </c>
      <c r="G330" s="5">
        <v>720</v>
      </c>
      <c r="H330" s="4" t="s">
        <v>67</v>
      </c>
      <c r="I330" s="4" t="s">
        <v>71</v>
      </c>
    </row>
    <row r="331" spans="1:9" ht="15.6" x14ac:dyDescent="0.3">
      <c r="A331" s="3">
        <v>45880</v>
      </c>
      <c r="B331" s="16">
        <f>MONTH(tb_operations[[#This Row],[Data]])</f>
        <v>8</v>
      </c>
      <c r="C331" s="16">
        <f>YEAR(tb_operations[[#This Row],[Data]])</f>
        <v>2025</v>
      </c>
      <c r="D331" s="4" t="s">
        <v>8</v>
      </c>
      <c r="E331" s="4" t="s">
        <v>14</v>
      </c>
      <c r="F331" s="4" t="s">
        <v>39</v>
      </c>
      <c r="G331" s="5">
        <v>509</v>
      </c>
      <c r="H331" s="4" t="s">
        <v>66</v>
      </c>
      <c r="I331" s="4" t="s">
        <v>71</v>
      </c>
    </row>
    <row r="332" spans="1:9" ht="15.6" x14ac:dyDescent="0.3">
      <c r="A332" s="3">
        <v>45881</v>
      </c>
      <c r="B332" s="16">
        <f>MONTH(tb_operations[[#This Row],[Data]])</f>
        <v>8</v>
      </c>
      <c r="C332" s="16">
        <f>YEAR(tb_operations[[#This Row],[Data]])</f>
        <v>2025</v>
      </c>
      <c r="D332" s="4" t="s">
        <v>8</v>
      </c>
      <c r="E332" s="4" t="s">
        <v>9</v>
      </c>
      <c r="F332" s="4" t="s">
        <v>65</v>
      </c>
      <c r="G332" s="5">
        <v>4530</v>
      </c>
      <c r="H332" s="4" t="s">
        <v>67</v>
      </c>
      <c r="I332" s="4" t="s">
        <v>70</v>
      </c>
    </row>
    <row r="333" spans="1:9" ht="15.6" x14ac:dyDescent="0.3">
      <c r="A333" s="3">
        <v>45882</v>
      </c>
      <c r="B333" s="16">
        <f>MONTH(tb_operations[[#This Row],[Data]])</f>
        <v>8</v>
      </c>
      <c r="C333" s="16">
        <f>YEAR(tb_operations[[#This Row],[Data]])</f>
        <v>2025</v>
      </c>
      <c r="D333" s="4" t="s">
        <v>8</v>
      </c>
      <c r="E333" s="4" t="s">
        <v>26</v>
      </c>
      <c r="F333" s="4" t="s">
        <v>33</v>
      </c>
      <c r="G333" s="5">
        <v>3624</v>
      </c>
      <c r="H333" s="4" t="s">
        <v>68</v>
      </c>
      <c r="I333" s="4" t="s">
        <v>71</v>
      </c>
    </row>
    <row r="334" spans="1:9" ht="15.6" x14ac:dyDescent="0.3">
      <c r="A334" s="3">
        <v>45883</v>
      </c>
      <c r="B334" s="16">
        <f>MONTH(tb_operations[[#This Row],[Data]])</f>
        <v>8</v>
      </c>
      <c r="C334" s="16">
        <f>YEAR(tb_operations[[#This Row],[Data]])</f>
        <v>2025</v>
      </c>
      <c r="D334" s="4" t="s">
        <v>8</v>
      </c>
      <c r="E334" s="4" t="s">
        <v>10</v>
      </c>
      <c r="F334" s="4" t="s">
        <v>59</v>
      </c>
      <c r="G334" s="5">
        <v>2596</v>
      </c>
      <c r="H334" s="4" t="s">
        <v>68</v>
      </c>
      <c r="I334" s="4" t="s">
        <v>70</v>
      </c>
    </row>
    <row r="335" spans="1:9" ht="15.6" x14ac:dyDescent="0.3">
      <c r="A335" s="3">
        <v>45884</v>
      </c>
      <c r="B335" s="16">
        <f>MONTH(tb_operations[[#This Row],[Data]])</f>
        <v>8</v>
      </c>
      <c r="C335" s="16">
        <f>YEAR(tb_operations[[#This Row],[Data]])</f>
        <v>2025</v>
      </c>
      <c r="D335" s="4" t="s">
        <v>7</v>
      </c>
      <c r="E335" s="4" t="s">
        <v>9</v>
      </c>
      <c r="F335" s="4" t="s">
        <v>34</v>
      </c>
      <c r="G335" s="5">
        <v>2100</v>
      </c>
      <c r="H335" s="4" t="s">
        <v>66</v>
      </c>
      <c r="I335" s="4" t="s">
        <v>69</v>
      </c>
    </row>
    <row r="336" spans="1:9" ht="15.6" x14ac:dyDescent="0.3">
      <c r="A336" s="3">
        <v>45885</v>
      </c>
      <c r="B336" s="16">
        <f>MONTH(tb_operations[[#This Row],[Data]])</f>
        <v>8</v>
      </c>
      <c r="C336" s="16">
        <f>YEAR(tb_operations[[#This Row],[Data]])</f>
        <v>2025</v>
      </c>
      <c r="D336" s="4" t="s">
        <v>8</v>
      </c>
      <c r="E336" s="4" t="s">
        <v>15</v>
      </c>
      <c r="F336" s="4" t="s">
        <v>31</v>
      </c>
      <c r="G336" s="5">
        <v>1311</v>
      </c>
      <c r="H336" s="4" t="s">
        <v>68</v>
      </c>
      <c r="I336" s="4" t="s">
        <v>71</v>
      </c>
    </row>
    <row r="337" spans="1:9" ht="15.6" x14ac:dyDescent="0.3">
      <c r="A337" s="3">
        <v>45886</v>
      </c>
      <c r="B337" s="16">
        <f>MONTH(tb_operations[[#This Row],[Data]])</f>
        <v>8</v>
      </c>
      <c r="C337" s="16">
        <f>YEAR(tb_operations[[#This Row],[Data]])</f>
        <v>2025</v>
      </c>
      <c r="D337" s="4" t="s">
        <v>8</v>
      </c>
      <c r="E337" s="4" t="s">
        <v>10</v>
      </c>
      <c r="F337" s="4" t="s">
        <v>37</v>
      </c>
      <c r="G337" s="5">
        <v>2053</v>
      </c>
      <c r="H337" s="4" t="s">
        <v>67</v>
      </c>
      <c r="I337" s="4" t="s">
        <v>70</v>
      </c>
    </row>
    <row r="338" spans="1:9" ht="15.6" x14ac:dyDescent="0.3">
      <c r="A338" s="3">
        <v>45887</v>
      </c>
      <c r="B338" s="16">
        <f>MONTH(tb_operations[[#This Row],[Data]])</f>
        <v>8</v>
      </c>
      <c r="C338" s="16">
        <f>YEAR(tb_operations[[#This Row],[Data]])</f>
        <v>2025</v>
      </c>
      <c r="D338" s="4" t="s">
        <v>7</v>
      </c>
      <c r="E338" s="4" t="s">
        <v>17</v>
      </c>
      <c r="F338" s="4" t="s">
        <v>45</v>
      </c>
      <c r="G338" s="5">
        <v>1006</v>
      </c>
      <c r="H338" s="4" t="s">
        <v>67</v>
      </c>
      <c r="I338" s="4" t="s">
        <v>69</v>
      </c>
    </row>
    <row r="339" spans="1:9" ht="15.6" x14ac:dyDescent="0.3">
      <c r="A339" s="3">
        <v>45888</v>
      </c>
      <c r="B339" s="16">
        <f>MONTH(tb_operations[[#This Row],[Data]])</f>
        <v>8</v>
      </c>
      <c r="C339" s="16">
        <f>YEAR(tb_operations[[#This Row],[Data]])</f>
        <v>2025</v>
      </c>
      <c r="D339" s="4" t="s">
        <v>7</v>
      </c>
      <c r="E339" s="4" t="s">
        <v>19</v>
      </c>
      <c r="F339" s="4" t="s">
        <v>49</v>
      </c>
      <c r="G339" s="5">
        <v>2749</v>
      </c>
      <c r="H339" s="4" t="s">
        <v>68</v>
      </c>
      <c r="I339" s="4" t="s">
        <v>69</v>
      </c>
    </row>
    <row r="340" spans="1:9" ht="15.6" x14ac:dyDescent="0.3">
      <c r="A340" s="3">
        <v>45889</v>
      </c>
      <c r="B340" s="16">
        <f>MONTH(tb_operations[[#This Row],[Data]])</f>
        <v>8</v>
      </c>
      <c r="C340" s="16">
        <f>YEAR(tb_operations[[#This Row],[Data]])</f>
        <v>2025</v>
      </c>
      <c r="D340" s="4" t="s">
        <v>8</v>
      </c>
      <c r="E340" s="4" t="s">
        <v>16</v>
      </c>
      <c r="F340" s="4" t="s">
        <v>45</v>
      </c>
      <c r="G340" s="5">
        <v>3735</v>
      </c>
      <c r="H340" s="4" t="s">
        <v>68</v>
      </c>
      <c r="I340" s="4" t="s">
        <v>71</v>
      </c>
    </row>
    <row r="341" spans="1:9" ht="15.6" x14ac:dyDescent="0.3">
      <c r="A341" s="3">
        <v>45890</v>
      </c>
      <c r="B341" s="16">
        <f>MONTH(tb_operations[[#This Row],[Data]])</f>
        <v>8</v>
      </c>
      <c r="C341" s="16">
        <f>YEAR(tb_operations[[#This Row],[Data]])</f>
        <v>2025</v>
      </c>
      <c r="D341" s="4" t="s">
        <v>7</v>
      </c>
      <c r="E341" s="4" t="s">
        <v>27</v>
      </c>
      <c r="F341" s="4" t="s">
        <v>62</v>
      </c>
      <c r="G341" s="5">
        <v>1078</v>
      </c>
      <c r="H341" s="4" t="s">
        <v>66</v>
      </c>
      <c r="I341" s="4" t="s">
        <v>69</v>
      </c>
    </row>
    <row r="342" spans="1:9" ht="15.6" x14ac:dyDescent="0.3">
      <c r="A342" s="3">
        <v>45891</v>
      </c>
      <c r="B342" s="16">
        <f>MONTH(tb_operations[[#This Row],[Data]])</f>
        <v>8</v>
      </c>
      <c r="C342" s="16">
        <f>YEAR(tb_operations[[#This Row],[Data]])</f>
        <v>2025</v>
      </c>
      <c r="D342" s="4" t="s">
        <v>8</v>
      </c>
      <c r="E342" s="4" t="s">
        <v>14</v>
      </c>
      <c r="F342" s="4" t="s">
        <v>33</v>
      </c>
      <c r="G342" s="5">
        <v>2593</v>
      </c>
      <c r="H342" s="4" t="s">
        <v>67</v>
      </c>
      <c r="I342" s="4" t="s">
        <v>71</v>
      </c>
    </row>
    <row r="343" spans="1:9" ht="15.6" x14ac:dyDescent="0.3">
      <c r="A343" s="3">
        <v>45892</v>
      </c>
      <c r="B343" s="16">
        <f>MONTH(tb_operations[[#This Row],[Data]])</f>
        <v>8</v>
      </c>
      <c r="C343" s="16">
        <f>YEAR(tb_operations[[#This Row],[Data]])</f>
        <v>2025</v>
      </c>
      <c r="D343" s="4" t="s">
        <v>7</v>
      </c>
      <c r="E343" s="4" t="s">
        <v>16</v>
      </c>
      <c r="F343" s="4" t="s">
        <v>58</v>
      </c>
      <c r="G343" s="5">
        <v>2643</v>
      </c>
      <c r="H343" s="4" t="s">
        <v>68</v>
      </c>
      <c r="I343" s="4" t="s">
        <v>69</v>
      </c>
    </row>
    <row r="344" spans="1:9" ht="15.6" x14ac:dyDescent="0.3">
      <c r="A344" s="3">
        <v>45893</v>
      </c>
      <c r="B344" s="16">
        <f>MONTH(tb_operations[[#This Row],[Data]])</f>
        <v>8</v>
      </c>
      <c r="C344" s="16">
        <f>YEAR(tb_operations[[#This Row],[Data]])</f>
        <v>2025</v>
      </c>
      <c r="D344" s="4" t="s">
        <v>7</v>
      </c>
      <c r="E344" s="4" t="s">
        <v>19</v>
      </c>
      <c r="F344" s="4" t="s">
        <v>63</v>
      </c>
      <c r="G344" s="5">
        <v>579</v>
      </c>
      <c r="H344" s="4" t="s">
        <v>68</v>
      </c>
      <c r="I344" s="4" t="s">
        <v>69</v>
      </c>
    </row>
    <row r="345" spans="1:9" ht="15.6" x14ac:dyDescent="0.3">
      <c r="A345" s="3">
        <v>45894</v>
      </c>
      <c r="B345" s="16">
        <f>MONTH(tb_operations[[#This Row],[Data]])</f>
        <v>8</v>
      </c>
      <c r="C345" s="16">
        <f>YEAR(tb_operations[[#This Row],[Data]])</f>
        <v>2025</v>
      </c>
      <c r="D345" s="4" t="s">
        <v>7</v>
      </c>
      <c r="E345" s="4" t="s">
        <v>77</v>
      </c>
      <c r="F345" s="4" t="s">
        <v>38</v>
      </c>
      <c r="G345" s="5">
        <v>2590</v>
      </c>
      <c r="H345" s="4" t="s">
        <v>68</v>
      </c>
      <c r="I345" s="4" t="s">
        <v>69</v>
      </c>
    </row>
    <row r="346" spans="1:9" ht="15.6" x14ac:dyDescent="0.3">
      <c r="A346" s="3">
        <v>45895</v>
      </c>
      <c r="B346" s="16">
        <f>MONTH(tb_operations[[#This Row],[Data]])</f>
        <v>8</v>
      </c>
      <c r="C346" s="16">
        <f>YEAR(tb_operations[[#This Row],[Data]])</f>
        <v>2025</v>
      </c>
      <c r="D346" s="4" t="s">
        <v>7</v>
      </c>
      <c r="E346" s="4" t="s">
        <v>17</v>
      </c>
      <c r="F346" s="4" t="s">
        <v>52</v>
      </c>
      <c r="G346" s="5">
        <v>1462</v>
      </c>
      <c r="H346" s="4" t="s">
        <v>67</v>
      </c>
      <c r="I346" s="4" t="s">
        <v>69</v>
      </c>
    </row>
    <row r="347" spans="1:9" ht="15.6" x14ac:dyDescent="0.3">
      <c r="A347" s="3">
        <v>45896</v>
      </c>
      <c r="B347" s="16">
        <f>MONTH(tb_operations[[#This Row],[Data]])</f>
        <v>8</v>
      </c>
      <c r="C347" s="16">
        <f>YEAR(tb_operations[[#This Row],[Data]])</f>
        <v>2025</v>
      </c>
      <c r="D347" s="4" t="s">
        <v>8</v>
      </c>
      <c r="E347" s="4" t="s">
        <v>9</v>
      </c>
      <c r="F347" s="4" t="s">
        <v>47</v>
      </c>
      <c r="G347" s="5">
        <v>497</v>
      </c>
      <c r="H347" s="4" t="s">
        <v>67</v>
      </c>
      <c r="I347" s="4" t="s">
        <v>70</v>
      </c>
    </row>
    <row r="348" spans="1:9" ht="15.6" x14ac:dyDescent="0.3">
      <c r="A348" s="3">
        <v>45897</v>
      </c>
      <c r="B348" s="16">
        <f>MONTH(tb_operations[[#This Row],[Data]])</f>
        <v>8</v>
      </c>
      <c r="C348" s="16">
        <f>YEAR(tb_operations[[#This Row],[Data]])</f>
        <v>2025</v>
      </c>
      <c r="D348" s="4" t="s">
        <v>8</v>
      </c>
      <c r="E348" s="4" t="s">
        <v>21</v>
      </c>
      <c r="F348" s="4" t="s">
        <v>54</v>
      </c>
      <c r="G348" s="5">
        <v>3018</v>
      </c>
      <c r="H348" s="4" t="s">
        <v>68</v>
      </c>
      <c r="I348" s="4" t="s">
        <v>71</v>
      </c>
    </row>
    <row r="349" spans="1:9" ht="15.6" x14ac:dyDescent="0.3">
      <c r="A349" s="3">
        <v>45898</v>
      </c>
      <c r="B349" s="16">
        <f>MONTH(tb_operations[[#This Row],[Data]])</f>
        <v>8</v>
      </c>
      <c r="C349" s="16">
        <f>YEAR(tb_operations[[#This Row],[Data]])</f>
        <v>2025</v>
      </c>
      <c r="D349" s="4" t="s">
        <v>7</v>
      </c>
      <c r="E349" s="4" t="s">
        <v>9</v>
      </c>
      <c r="F349" s="4" t="s">
        <v>59</v>
      </c>
      <c r="G349" s="5">
        <v>2725</v>
      </c>
      <c r="H349" s="4" t="s">
        <v>66</v>
      </c>
      <c r="I349" s="4" t="s">
        <v>69</v>
      </c>
    </row>
    <row r="350" spans="1:9" ht="15.6" x14ac:dyDescent="0.3">
      <c r="A350" s="3">
        <v>45899</v>
      </c>
      <c r="B350" s="16">
        <f>MONTH(tb_operations[[#This Row],[Data]])</f>
        <v>8</v>
      </c>
      <c r="C350" s="16">
        <f>YEAR(tb_operations[[#This Row],[Data]])</f>
        <v>2025</v>
      </c>
      <c r="D350" s="4" t="s">
        <v>8</v>
      </c>
      <c r="E350" s="4" t="s">
        <v>27</v>
      </c>
      <c r="F350" s="4" t="s">
        <v>44</v>
      </c>
      <c r="G350" s="5">
        <v>923</v>
      </c>
      <c r="H350" s="4" t="s">
        <v>68</v>
      </c>
      <c r="I350" s="4" t="s">
        <v>70</v>
      </c>
    </row>
    <row r="351" spans="1:9" ht="15.6" x14ac:dyDescent="0.3">
      <c r="A351" s="3">
        <v>45900</v>
      </c>
      <c r="B351" s="16">
        <f>MONTH(tb_operations[[#This Row],[Data]])</f>
        <v>8</v>
      </c>
      <c r="C351" s="16">
        <f>YEAR(tb_operations[[#This Row],[Data]])</f>
        <v>2025</v>
      </c>
      <c r="D351" s="4" t="s">
        <v>8</v>
      </c>
      <c r="E351" s="4" t="s">
        <v>26</v>
      </c>
      <c r="F351" s="4" t="s">
        <v>64</v>
      </c>
      <c r="G351" s="5">
        <v>3808</v>
      </c>
      <c r="H351" s="4" t="s">
        <v>66</v>
      </c>
      <c r="I351" s="4" t="s">
        <v>70</v>
      </c>
    </row>
    <row r="352" spans="1:9" ht="15.6" x14ac:dyDescent="0.3">
      <c r="A352" s="3">
        <v>45901</v>
      </c>
      <c r="B352" s="16">
        <f>MONTH(tb_operations[[#This Row],[Data]])</f>
        <v>9</v>
      </c>
      <c r="C352" s="16">
        <f>YEAR(tb_operations[[#This Row],[Data]])</f>
        <v>2025</v>
      </c>
      <c r="D352" s="4" t="s">
        <v>7</v>
      </c>
      <c r="E352" s="4" t="s">
        <v>19</v>
      </c>
      <c r="F352" s="4" t="s">
        <v>35</v>
      </c>
      <c r="G352" s="5">
        <v>2601</v>
      </c>
      <c r="H352" s="4" t="s">
        <v>66</v>
      </c>
      <c r="I352" s="4" t="s">
        <v>69</v>
      </c>
    </row>
    <row r="353" spans="1:9" ht="15.6" x14ac:dyDescent="0.3">
      <c r="A353" s="3">
        <v>45902</v>
      </c>
      <c r="B353" s="16">
        <f>MONTH(tb_operations[[#This Row],[Data]])</f>
        <v>9</v>
      </c>
      <c r="C353" s="16">
        <f>YEAR(tb_operations[[#This Row],[Data]])</f>
        <v>2025</v>
      </c>
      <c r="D353" s="4" t="s">
        <v>7</v>
      </c>
      <c r="E353" s="4" t="s">
        <v>19</v>
      </c>
      <c r="F353" s="4" t="s">
        <v>58</v>
      </c>
      <c r="G353" s="5">
        <v>706</v>
      </c>
      <c r="H353" s="4" t="s">
        <v>68</v>
      </c>
      <c r="I353" s="4" t="s">
        <v>69</v>
      </c>
    </row>
    <row r="354" spans="1:9" ht="15.6" x14ac:dyDescent="0.3">
      <c r="A354" s="3">
        <v>45903</v>
      </c>
      <c r="B354" s="16">
        <f>MONTH(tb_operations[[#This Row],[Data]])</f>
        <v>9</v>
      </c>
      <c r="C354" s="16">
        <f>YEAR(tb_operations[[#This Row],[Data]])</f>
        <v>2025</v>
      </c>
      <c r="D354" s="4" t="s">
        <v>8</v>
      </c>
      <c r="E354" s="4" t="s">
        <v>12</v>
      </c>
      <c r="F354" s="4" t="s">
        <v>59</v>
      </c>
      <c r="G354" s="5">
        <v>3150</v>
      </c>
      <c r="H354" s="4" t="s">
        <v>66</v>
      </c>
      <c r="I354" s="4" t="s">
        <v>70</v>
      </c>
    </row>
    <row r="355" spans="1:9" ht="15.6" x14ac:dyDescent="0.3">
      <c r="A355" s="3">
        <v>45904</v>
      </c>
      <c r="B355" s="16">
        <f>MONTH(tb_operations[[#This Row],[Data]])</f>
        <v>9</v>
      </c>
      <c r="C355" s="16">
        <f>YEAR(tb_operations[[#This Row],[Data]])</f>
        <v>2025</v>
      </c>
      <c r="D355" s="4" t="s">
        <v>8</v>
      </c>
      <c r="E355" s="4" t="s">
        <v>23</v>
      </c>
      <c r="F355" s="4" t="s">
        <v>41</v>
      </c>
      <c r="G355" s="5">
        <v>3666</v>
      </c>
      <c r="H355" s="4" t="s">
        <v>67</v>
      </c>
      <c r="I355" s="4" t="s">
        <v>71</v>
      </c>
    </row>
    <row r="356" spans="1:9" ht="15.6" x14ac:dyDescent="0.3">
      <c r="A356" s="3">
        <v>45905</v>
      </c>
      <c r="B356" s="16">
        <f>MONTH(tb_operations[[#This Row],[Data]])</f>
        <v>9</v>
      </c>
      <c r="C356" s="16">
        <f>YEAR(tb_operations[[#This Row],[Data]])</f>
        <v>2025</v>
      </c>
      <c r="D356" s="4" t="s">
        <v>7</v>
      </c>
      <c r="E356" s="4" t="s">
        <v>9</v>
      </c>
      <c r="F356" s="4" t="s">
        <v>58</v>
      </c>
      <c r="G356" s="5">
        <v>297</v>
      </c>
      <c r="H356" s="4" t="s">
        <v>66</v>
      </c>
      <c r="I356" s="4" t="s">
        <v>69</v>
      </c>
    </row>
    <row r="357" spans="1:9" ht="15.6" x14ac:dyDescent="0.3">
      <c r="A357" s="3">
        <v>45906</v>
      </c>
      <c r="B357" s="16">
        <f>MONTH(tb_operations[[#This Row],[Data]])</f>
        <v>9</v>
      </c>
      <c r="C357" s="16">
        <f>YEAR(tb_operations[[#This Row],[Data]])</f>
        <v>2025</v>
      </c>
      <c r="D357" s="4" t="s">
        <v>7</v>
      </c>
      <c r="E357" s="4" t="s">
        <v>16</v>
      </c>
      <c r="F357" s="4" t="s">
        <v>56</v>
      </c>
      <c r="G357" s="5">
        <v>3031</v>
      </c>
      <c r="H357" s="4" t="s">
        <v>66</v>
      </c>
      <c r="I357" s="4" t="s">
        <v>69</v>
      </c>
    </row>
    <row r="358" spans="1:9" ht="15.6" x14ac:dyDescent="0.3">
      <c r="A358" s="3">
        <v>45907</v>
      </c>
      <c r="B358" s="16">
        <f>MONTH(tb_operations[[#This Row],[Data]])</f>
        <v>9</v>
      </c>
      <c r="C358" s="16">
        <f>YEAR(tb_operations[[#This Row],[Data]])</f>
        <v>2025</v>
      </c>
      <c r="D358" s="4" t="s">
        <v>8</v>
      </c>
      <c r="E358" s="4" t="s">
        <v>27</v>
      </c>
      <c r="F358" s="4" t="s">
        <v>50</v>
      </c>
      <c r="G358" s="5">
        <v>1877</v>
      </c>
      <c r="H358" s="4" t="s">
        <v>68</v>
      </c>
      <c r="I358" s="4" t="s">
        <v>70</v>
      </c>
    </row>
    <row r="359" spans="1:9" ht="15.6" x14ac:dyDescent="0.3">
      <c r="A359" s="3">
        <v>45908</v>
      </c>
      <c r="B359" s="16">
        <f>MONTH(tb_operations[[#This Row],[Data]])</f>
        <v>9</v>
      </c>
      <c r="C359" s="16">
        <f>YEAR(tb_operations[[#This Row],[Data]])</f>
        <v>2025</v>
      </c>
      <c r="D359" s="4" t="s">
        <v>7</v>
      </c>
      <c r="E359" s="4" t="s">
        <v>76</v>
      </c>
      <c r="F359" s="4" t="s">
        <v>62</v>
      </c>
      <c r="G359" s="5">
        <v>3014</v>
      </c>
      <c r="H359" s="4" t="s">
        <v>67</v>
      </c>
      <c r="I359" s="4" t="s">
        <v>69</v>
      </c>
    </row>
    <row r="360" spans="1:9" ht="15.6" x14ac:dyDescent="0.3">
      <c r="A360" s="3">
        <v>45909</v>
      </c>
      <c r="B360" s="16">
        <f>MONTH(tb_operations[[#This Row],[Data]])</f>
        <v>9</v>
      </c>
      <c r="C360" s="16">
        <f>YEAR(tb_operations[[#This Row],[Data]])</f>
        <v>2025</v>
      </c>
      <c r="D360" s="4" t="s">
        <v>8</v>
      </c>
      <c r="E360" s="4" t="s">
        <v>17</v>
      </c>
      <c r="F360" s="4" t="s">
        <v>50</v>
      </c>
      <c r="G360" s="5">
        <v>1759</v>
      </c>
      <c r="H360" s="4" t="s">
        <v>67</v>
      </c>
      <c r="I360" s="4" t="s">
        <v>71</v>
      </c>
    </row>
    <row r="361" spans="1:9" ht="15.6" x14ac:dyDescent="0.3">
      <c r="A361" s="3">
        <v>45910</v>
      </c>
      <c r="B361" s="16">
        <f>MONTH(tb_operations[[#This Row],[Data]])</f>
        <v>9</v>
      </c>
      <c r="C361" s="16">
        <f>YEAR(tb_operations[[#This Row],[Data]])</f>
        <v>2025</v>
      </c>
      <c r="D361" s="4" t="s">
        <v>8</v>
      </c>
      <c r="E361" s="4" t="s">
        <v>19</v>
      </c>
      <c r="F361" s="4" t="s">
        <v>30</v>
      </c>
      <c r="G361" s="5">
        <v>257</v>
      </c>
      <c r="H361" s="4" t="s">
        <v>67</v>
      </c>
      <c r="I361" s="4" t="s">
        <v>71</v>
      </c>
    </row>
    <row r="362" spans="1:9" ht="15.6" x14ac:dyDescent="0.3">
      <c r="A362" s="3">
        <v>45911</v>
      </c>
      <c r="B362" s="16">
        <f>MONTH(tb_operations[[#This Row],[Data]])</f>
        <v>9</v>
      </c>
      <c r="C362" s="16">
        <f>YEAR(tb_operations[[#This Row],[Data]])</f>
        <v>2025</v>
      </c>
      <c r="D362" s="4" t="s">
        <v>7</v>
      </c>
      <c r="E362" s="4" t="s">
        <v>17</v>
      </c>
      <c r="F362" s="4" t="s">
        <v>38</v>
      </c>
      <c r="G362" s="5">
        <v>1399</v>
      </c>
      <c r="H362" s="4" t="s">
        <v>68</v>
      </c>
      <c r="I362" s="4" t="s">
        <v>69</v>
      </c>
    </row>
    <row r="363" spans="1:9" ht="15.6" x14ac:dyDescent="0.3">
      <c r="A363" s="3">
        <v>45912</v>
      </c>
      <c r="B363" s="16">
        <f>MONTH(tb_operations[[#This Row],[Data]])</f>
        <v>9</v>
      </c>
      <c r="C363" s="16">
        <f>YEAR(tb_operations[[#This Row],[Data]])</f>
        <v>2025</v>
      </c>
      <c r="D363" s="4" t="s">
        <v>8</v>
      </c>
      <c r="E363" s="4" t="s">
        <v>9</v>
      </c>
      <c r="F363" s="4" t="s">
        <v>50</v>
      </c>
      <c r="G363" s="5">
        <v>1166</v>
      </c>
      <c r="H363" s="4" t="s">
        <v>66</v>
      </c>
      <c r="I363" s="4" t="s">
        <v>70</v>
      </c>
    </row>
    <row r="364" spans="1:9" ht="15.6" x14ac:dyDescent="0.3">
      <c r="A364" s="3">
        <v>45913</v>
      </c>
      <c r="B364" s="16">
        <f>MONTH(tb_operations[[#This Row],[Data]])</f>
        <v>9</v>
      </c>
      <c r="C364" s="16">
        <f>YEAR(tb_operations[[#This Row],[Data]])</f>
        <v>2025</v>
      </c>
      <c r="D364" s="4" t="s">
        <v>7</v>
      </c>
      <c r="E364" s="4" t="s">
        <v>77</v>
      </c>
      <c r="F364" s="4" t="s">
        <v>62</v>
      </c>
      <c r="G364" s="5">
        <v>2638</v>
      </c>
      <c r="H364" s="4" t="s">
        <v>67</v>
      </c>
      <c r="I364" s="4" t="s">
        <v>69</v>
      </c>
    </row>
    <row r="365" spans="1:9" ht="15.6" x14ac:dyDescent="0.3">
      <c r="A365" s="3">
        <v>45914</v>
      </c>
      <c r="B365" s="16">
        <f>MONTH(tb_operations[[#This Row],[Data]])</f>
        <v>9</v>
      </c>
      <c r="C365" s="16">
        <f>YEAR(tb_operations[[#This Row],[Data]])</f>
        <v>2025</v>
      </c>
      <c r="D365" s="4" t="s">
        <v>7</v>
      </c>
      <c r="E365" s="4" t="s">
        <v>19</v>
      </c>
      <c r="F365" s="4" t="s">
        <v>38</v>
      </c>
      <c r="G365" s="5">
        <v>348</v>
      </c>
      <c r="H365" s="4" t="s">
        <v>67</v>
      </c>
      <c r="I365" s="4" t="s">
        <v>69</v>
      </c>
    </row>
    <row r="366" spans="1:9" ht="15.6" x14ac:dyDescent="0.3">
      <c r="A366" s="3">
        <v>45915</v>
      </c>
      <c r="B366" s="16">
        <f>MONTH(tb_operations[[#This Row],[Data]])</f>
        <v>9</v>
      </c>
      <c r="C366" s="16">
        <f>YEAR(tb_operations[[#This Row],[Data]])</f>
        <v>2025</v>
      </c>
      <c r="D366" s="4" t="s">
        <v>8</v>
      </c>
      <c r="E366" s="4" t="s">
        <v>14</v>
      </c>
      <c r="F366" s="4" t="s">
        <v>37</v>
      </c>
      <c r="G366" s="5">
        <v>2735</v>
      </c>
      <c r="H366" s="4" t="s">
        <v>68</v>
      </c>
      <c r="I366" s="4" t="s">
        <v>71</v>
      </c>
    </row>
    <row r="367" spans="1:9" ht="15.6" x14ac:dyDescent="0.3">
      <c r="A367" s="3">
        <v>45916</v>
      </c>
      <c r="B367" s="16">
        <f>MONTH(tb_operations[[#This Row],[Data]])</f>
        <v>9</v>
      </c>
      <c r="C367" s="16">
        <f>YEAR(tb_operations[[#This Row],[Data]])</f>
        <v>2025</v>
      </c>
      <c r="D367" s="4" t="s">
        <v>7</v>
      </c>
      <c r="E367" s="4" t="s">
        <v>19</v>
      </c>
      <c r="F367" s="4" t="s">
        <v>32</v>
      </c>
      <c r="G367" s="5">
        <v>344</v>
      </c>
      <c r="H367" s="4" t="s">
        <v>68</v>
      </c>
      <c r="I367" s="4" t="s">
        <v>69</v>
      </c>
    </row>
    <row r="368" spans="1:9" ht="15.6" x14ac:dyDescent="0.3">
      <c r="A368" s="3">
        <v>45917</v>
      </c>
      <c r="B368" s="16">
        <f>MONTH(tb_operations[[#This Row],[Data]])</f>
        <v>9</v>
      </c>
      <c r="C368" s="16">
        <f>YEAR(tb_operations[[#This Row],[Data]])</f>
        <v>2025</v>
      </c>
      <c r="D368" s="4" t="s">
        <v>7</v>
      </c>
      <c r="E368" s="4" t="s">
        <v>27</v>
      </c>
      <c r="F368" s="4" t="s">
        <v>65</v>
      </c>
      <c r="G368" s="5">
        <v>4880</v>
      </c>
      <c r="H368" s="4" t="s">
        <v>68</v>
      </c>
      <c r="I368" s="4" t="s">
        <v>69</v>
      </c>
    </row>
    <row r="369" spans="1:9" ht="15.6" x14ac:dyDescent="0.3">
      <c r="A369" s="3">
        <v>45918</v>
      </c>
      <c r="B369" s="16">
        <f>MONTH(tb_operations[[#This Row],[Data]])</f>
        <v>9</v>
      </c>
      <c r="C369" s="16">
        <f>YEAR(tb_operations[[#This Row],[Data]])</f>
        <v>2025</v>
      </c>
      <c r="D369" s="4" t="s">
        <v>7</v>
      </c>
      <c r="E369" s="4" t="s">
        <v>19</v>
      </c>
      <c r="F369" s="4" t="s">
        <v>47</v>
      </c>
      <c r="G369" s="5">
        <v>2921</v>
      </c>
      <c r="H369" s="4" t="s">
        <v>66</v>
      </c>
      <c r="I369" s="4" t="s">
        <v>69</v>
      </c>
    </row>
    <row r="370" spans="1:9" ht="15.6" x14ac:dyDescent="0.3">
      <c r="A370" s="3">
        <v>45919</v>
      </c>
      <c r="B370" s="16">
        <f>MONTH(tb_operations[[#This Row],[Data]])</f>
        <v>9</v>
      </c>
      <c r="C370" s="16">
        <f>YEAR(tb_operations[[#This Row],[Data]])</f>
        <v>2025</v>
      </c>
      <c r="D370" s="4" t="s">
        <v>7</v>
      </c>
      <c r="E370" s="4" t="s">
        <v>16</v>
      </c>
      <c r="F370" s="4" t="s">
        <v>64</v>
      </c>
      <c r="G370" s="5">
        <v>1620</v>
      </c>
      <c r="H370" s="4" t="s">
        <v>68</v>
      </c>
      <c r="I370" s="4" t="s">
        <v>69</v>
      </c>
    </row>
    <row r="371" spans="1:9" ht="15.6" x14ac:dyDescent="0.3">
      <c r="A371" s="3">
        <v>45920</v>
      </c>
      <c r="B371" s="16">
        <f>MONTH(tb_operations[[#This Row],[Data]])</f>
        <v>9</v>
      </c>
      <c r="C371" s="16">
        <f>YEAR(tb_operations[[#This Row],[Data]])</f>
        <v>2025</v>
      </c>
      <c r="D371" s="4" t="s">
        <v>8</v>
      </c>
      <c r="E371" s="4" t="s">
        <v>18</v>
      </c>
      <c r="F371" s="4" t="s">
        <v>50</v>
      </c>
      <c r="G371" s="5">
        <v>877</v>
      </c>
      <c r="H371" s="4" t="s">
        <v>67</v>
      </c>
      <c r="I371" s="4" t="s">
        <v>70</v>
      </c>
    </row>
    <row r="372" spans="1:9" ht="15.6" x14ac:dyDescent="0.3">
      <c r="A372" s="3">
        <v>45921</v>
      </c>
      <c r="B372" s="16">
        <f>MONTH(tb_operations[[#This Row],[Data]])</f>
        <v>9</v>
      </c>
      <c r="C372" s="16">
        <f>YEAR(tb_operations[[#This Row],[Data]])</f>
        <v>2025</v>
      </c>
      <c r="D372" s="4" t="s">
        <v>7</v>
      </c>
      <c r="E372" s="4" t="s">
        <v>77</v>
      </c>
      <c r="F372" s="4" t="s">
        <v>43</v>
      </c>
      <c r="G372" s="5">
        <v>1372</v>
      </c>
      <c r="H372" s="4" t="s">
        <v>66</v>
      </c>
      <c r="I372" s="4" t="s">
        <v>69</v>
      </c>
    </row>
    <row r="373" spans="1:9" ht="15.6" x14ac:dyDescent="0.3">
      <c r="A373" s="3">
        <v>45922</v>
      </c>
      <c r="B373" s="16">
        <f>MONTH(tb_operations[[#This Row],[Data]])</f>
        <v>9</v>
      </c>
      <c r="C373" s="16">
        <f>YEAR(tb_operations[[#This Row],[Data]])</f>
        <v>2025</v>
      </c>
      <c r="D373" s="4" t="s">
        <v>7</v>
      </c>
      <c r="E373" s="4" t="s">
        <v>16</v>
      </c>
      <c r="F373" s="4" t="s">
        <v>35</v>
      </c>
      <c r="G373" s="5">
        <v>490</v>
      </c>
      <c r="H373" s="4" t="s">
        <v>66</v>
      </c>
      <c r="I373" s="4" t="s">
        <v>69</v>
      </c>
    </row>
    <row r="374" spans="1:9" ht="15.6" x14ac:dyDescent="0.3">
      <c r="A374" s="3">
        <v>45923</v>
      </c>
      <c r="B374" s="16">
        <f>MONTH(tb_operations[[#This Row],[Data]])</f>
        <v>9</v>
      </c>
      <c r="C374" s="16">
        <f>YEAR(tb_operations[[#This Row],[Data]])</f>
        <v>2025</v>
      </c>
      <c r="D374" s="4" t="s">
        <v>7</v>
      </c>
      <c r="E374" s="4" t="s">
        <v>16</v>
      </c>
      <c r="F374" s="4" t="s">
        <v>38</v>
      </c>
      <c r="G374" s="5">
        <v>2663</v>
      </c>
      <c r="H374" s="4" t="s">
        <v>67</v>
      </c>
      <c r="I374" s="4" t="s">
        <v>69</v>
      </c>
    </row>
    <row r="375" spans="1:9" ht="15.6" x14ac:dyDescent="0.3">
      <c r="A375" s="3">
        <v>45924</v>
      </c>
      <c r="B375" s="16">
        <f>MONTH(tb_operations[[#This Row],[Data]])</f>
        <v>9</v>
      </c>
      <c r="C375" s="16">
        <f>YEAR(tb_operations[[#This Row],[Data]])</f>
        <v>2025</v>
      </c>
      <c r="D375" s="4" t="s">
        <v>7</v>
      </c>
      <c r="E375" s="4" t="s">
        <v>17</v>
      </c>
      <c r="F375" s="4" t="s">
        <v>64</v>
      </c>
      <c r="G375" s="5">
        <v>4826</v>
      </c>
      <c r="H375" s="4" t="s">
        <v>66</v>
      </c>
      <c r="I375" s="4" t="s">
        <v>69</v>
      </c>
    </row>
    <row r="376" spans="1:9" ht="15.6" x14ac:dyDescent="0.3">
      <c r="A376" s="3">
        <v>45925</v>
      </c>
      <c r="B376" s="16">
        <f>MONTH(tb_operations[[#This Row],[Data]])</f>
        <v>9</v>
      </c>
      <c r="C376" s="16">
        <f>YEAR(tb_operations[[#This Row],[Data]])</f>
        <v>2025</v>
      </c>
      <c r="D376" s="4" t="s">
        <v>8</v>
      </c>
      <c r="E376" s="4" t="s">
        <v>25</v>
      </c>
      <c r="F376" s="4" t="s">
        <v>57</v>
      </c>
      <c r="G376" s="5">
        <v>4214</v>
      </c>
      <c r="H376" s="4" t="s">
        <v>67</v>
      </c>
      <c r="I376" s="4" t="s">
        <v>71</v>
      </c>
    </row>
    <row r="377" spans="1:9" ht="15.6" x14ac:dyDescent="0.3">
      <c r="A377" s="3">
        <v>45926</v>
      </c>
      <c r="B377" s="16">
        <f>MONTH(tb_operations[[#This Row],[Data]])</f>
        <v>9</v>
      </c>
      <c r="C377" s="16">
        <f>YEAR(tb_operations[[#This Row],[Data]])</f>
        <v>2025</v>
      </c>
      <c r="D377" s="4" t="s">
        <v>8</v>
      </c>
      <c r="E377" s="4" t="s">
        <v>18</v>
      </c>
      <c r="F377" s="4" t="s">
        <v>62</v>
      </c>
      <c r="G377" s="5">
        <v>357</v>
      </c>
      <c r="H377" s="4" t="s">
        <v>68</v>
      </c>
      <c r="I377" s="4" t="s">
        <v>71</v>
      </c>
    </row>
    <row r="378" spans="1:9" ht="15.6" x14ac:dyDescent="0.3">
      <c r="A378" s="3">
        <v>45927</v>
      </c>
      <c r="B378" s="16">
        <f>MONTH(tb_operations[[#This Row],[Data]])</f>
        <v>9</v>
      </c>
      <c r="C378" s="16">
        <f>YEAR(tb_operations[[#This Row],[Data]])</f>
        <v>2025</v>
      </c>
      <c r="D378" s="4" t="s">
        <v>7</v>
      </c>
      <c r="E378" s="4" t="s">
        <v>9</v>
      </c>
      <c r="F378" s="4" t="s">
        <v>44</v>
      </c>
      <c r="G378" s="5">
        <v>4063</v>
      </c>
      <c r="H378" s="4" t="s">
        <v>68</v>
      </c>
      <c r="I378" s="4" t="s">
        <v>69</v>
      </c>
    </row>
    <row r="379" spans="1:9" ht="15.6" x14ac:dyDescent="0.3">
      <c r="A379" s="3">
        <v>45928</v>
      </c>
      <c r="B379" s="16">
        <f>MONTH(tb_operations[[#This Row],[Data]])</f>
        <v>9</v>
      </c>
      <c r="C379" s="16">
        <f>YEAR(tb_operations[[#This Row],[Data]])</f>
        <v>2025</v>
      </c>
      <c r="D379" s="4" t="s">
        <v>8</v>
      </c>
      <c r="E379" s="4" t="s">
        <v>18</v>
      </c>
      <c r="F379" s="4" t="s">
        <v>32</v>
      </c>
      <c r="G379" s="5">
        <v>4336</v>
      </c>
      <c r="H379" s="4" t="s">
        <v>68</v>
      </c>
      <c r="I379" s="4" t="s">
        <v>70</v>
      </c>
    </row>
    <row r="380" spans="1:9" ht="15.6" x14ac:dyDescent="0.3">
      <c r="A380" s="3">
        <v>45929</v>
      </c>
      <c r="B380" s="16">
        <f>MONTH(tb_operations[[#This Row],[Data]])</f>
        <v>9</v>
      </c>
      <c r="C380" s="16">
        <f>YEAR(tb_operations[[#This Row],[Data]])</f>
        <v>2025</v>
      </c>
      <c r="D380" s="4" t="s">
        <v>7</v>
      </c>
      <c r="E380" s="4" t="s">
        <v>76</v>
      </c>
      <c r="F380" s="4" t="s">
        <v>31</v>
      </c>
      <c r="G380" s="5">
        <v>2171</v>
      </c>
      <c r="H380" s="4" t="s">
        <v>67</v>
      </c>
      <c r="I380" s="4" t="s">
        <v>69</v>
      </c>
    </row>
    <row r="381" spans="1:9" ht="15.6" x14ac:dyDescent="0.3">
      <c r="A381" s="3">
        <v>45930</v>
      </c>
      <c r="B381" s="16">
        <f>MONTH(tb_operations[[#This Row],[Data]])</f>
        <v>9</v>
      </c>
      <c r="C381" s="16">
        <f>YEAR(tb_operations[[#This Row],[Data]])</f>
        <v>2025</v>
      </c>
      <c r="D381" s="4" t="s">
        <v>8</v>
      </c>
      <c r="E381" s="4" t="s">
        <v>18</v>
      </c>
      <c r="F381" s="4" t="s">
        <v>57</v>
      </c>
      <c r="G381" s="5">
        <v>1497</v>
      </c>
      <c r="H381" s="4" t="s">
        <v>67</v>
      </c>
      <c r="I381" s="4" t="s">
        <v>71</v>
      </c>
    </row>
    <row r="382" spans="1:9" ht="15.6" x14ac:dyDescent="0.3">
      <c r="A382" s="3">
        <v>45931</v>
      </c>
      <c r="B382" s="16">
        <f>MONTH(tb_operations[[#This Row],[Data]])</f>
        <v>10</v>
      </c>
      <c r="C382" s="16">
        <f>YEAR(tb_operations[[#This Row],[Data]])</f>
        <v>2025</v>
      </c>
      <c r="D382" s="4" t="s">
        <v>7</v>
      </c>
      <c r="E382" s="4" t="s">
        <v>16</v>
      </c>
      <c r="F382" s="4" t="s">
        <v>34</v>
      </c>
      <c r="G382" s="5">
        <v>3911</v>
      </c>
      <c r="H382" s="4" t="s">
        <v>67</v>
      </c>
      <c r="I382" s="4" t="s">
        <v>69</v>
      </c>
    </row>
    <row r="383" spans="1:9" ht="15.6" x14ac:dyDescent="0.3">
      <c r="A383" s="3">
        <v>45932</v>
      </c>
      <c r="B383" s="16">
        <f>MONTH(tb_operations[[#This Row],[Data]])</f>
        <v>10</v>
      </c>
      <c r="C383" s="16">
        <f>YEAR(tb_operations[[#This Row],[Data]])</f>
        <v>2025</v>
      </c>
      <c r="D383" s="4" t="s">
        <v>7</v>
      </c>
      <c r="E383" s="4" t="s">
        <v>27</v>
      </c>
      <c r="F383" s="4" t="s">
        <v>52</v>
      </c>
      <c r="G383" s="5">
        <v>3456</v>
      </c>
      <c r="H383" s="4" t="s">
        <v>67</v>
      </c>
      <c r="I383" s="4" t="s">
        <v>69</v>
      </c>
    </row>
    <row r="384" spans="1:9" ht="15.6" x14ac:dyDescent="0.3">
      <c r="A384" s="3">
        <v>45933</v>
      </c>
      <c r="B384" s="16">
        <f>MONTH(tb_operations[[#This Row],[Data]])</f>
        <v>10</v>
      </c>
      <c r="C384" s="16">
        <f>YEAR(tb_operations[[#This Row],[Data]])</f>
        <v>2025</v>
      </c>
      <c r="D384" s="4" t="s">
        <v>7</v>
      </c>
      <c r="E384" s="4" t="s">
        <v>76</v>
      </c>
      <c r="F384" s="4" t="s">
        <v>33</v>
      </c>
      <c r="G384" s="5">
        <v>3664</v>
      </c>
      <c r="H384" s="4" t="s">
        <v>66</v>
      </c>
      <c r="I384" s="4" t="s">
        <v>69</v>
      </c>
    </row>
    <row r="385" spans="1:9" ht="15.6" x14ac:dyDescent="0.3">
      <c r="A385" s="3">
        <v>45934</v>
      </c>
      <c r="B385" s="16">
        <f>MONTH(tb_operations[[#This Row],[Data]])</f>
        <v>10</v>
      </c>
      <c r="C385" s="16">
        <f>YEAR(tb_operations[[#This Row],[Data]])</f>
        <v>2025</v>
      </c>
      <c r="D385" s="4" t="s">
        <v>8</v>
      </c>
      <c r="E385" s="4" t="s">
        <v>22</v>
      </c>
      <c r="F385" s="4" t="s">
        <v>45</v>
      </c>
      <c r="G385" s="5">
        <v>3601</v>
      </c>
      <c r="H385" s="4" t="s">
        <v>68</v>
      </c>
      <c r="I385" s="4" t="s">
        <v>71</v>
      </c>
    </row>
    <row r="386" spans="1:9" ht="15.6" x14ac:dyDescent="0.3">
      <c r="A386" s="3">
        <v>45935</v>
      </c>
      <c r="B386" s="16">
        <f>MONTH(tb_operations[[#This Row],[Data]])</f>
        <v>10</v>
      </c>
      <c r="C386" s="16">
        <f>YEAR(tb_operations[[#This Row],[Data]])</f>
        <v>2025</v>
      </c>
      <c r="D386" s="4" t="s">
        <v>8</v>
      </c>
      <c r="E386" s="4" t="s">
        <v>12</v>
      </c>
      <c r="F386" s="4" t="s">
        <v>36</v>
      </c>
      <c r="G386" s="5">
        <v>359</v>
      </c>
      <c r="H386" s="4" t="s">
        <v>66</v>
      </c>
      <c r="I386" s="4" t="s">
        <v>70</v>
      </c>
    </row>
    <row r="387" spans="1:9" ht="15.6" x14ac:dyDescent="0.3">
      <c r="A387" s="3">
        <v>45936</v>
      </c>
      <c r="B387" s="16">
        <f>MONTH(tb_operations[[#This Row],[Data]])</f>
        <v>10</v>
      </c>
      <c r="C387" s="16">
        <f>YEAR(tb_operations[[#This Row],[Data]])</f>
        <v>2025</v>
      </c>
      <c r="D387" s="4" t="s">
        <v>8</v>
      </c>
      <c r="E387" s="4" t="s">
        <v>14</v>
      </c>
      <c r="F387" s="4" t="s">
        <v>30</v>
      </c>
      <c r="G387" s="5">
        <v>3460</v>
      </c>
      <c r="H387" s="4" t="s">
        <v>67</v>
      </c>
      <c r="I387" s="4" t="s">
        <v>70</v>
      </c>
    </row>
    <row r="388" spans="1:9" ht="15.6" x14ac:dyDescent="0.3">
      <c r="A388" s="3">
        <v>45937</v>
      </c>
      <c r="B388" s="16">
        <f>MONTH(tb_operations[[#This Row],[Data]])</f>
        <v>10</v>
      </c>
      <c r="C388" s="16">
        <f>YEAR(tb_operations[[#This Row],[Data]])</f>
        <v>2025</v>
      </c>
      <c r="D388" s="4" t="s">
        <v>7</v>
      </c>
      <c r="E388" s="4" t="s">
        <v>9</v>
      </c>
      <c r="F388" s="4" t="s">
        <v>46</v>
      </c>
      <c r="G388" s="5">
        <v>3408</v>
      </c>
      <c r="H388" s="4" t="s">
        <v>68</v>
      </c>
      <c r="I388" s="4" t="s">
        <v>69</v>
      </c>
    </row>
    <row r="389" spans="1:9" ht="15.6" x14ac:dyDescent="0.3">
      <c r="A389" s="3">
        <v>45938</v>
      </c>
      <c r="B389" s="16">
        <f>MONTH(tb_operations[[#This Row],[Data]])</f>
        <v>10</v>
      </c>
      <c r="C389" s="16">
        <f>YEAR(tb_operations[[#This Row],[Data]])</f>
        <v>2025</v>
      </c>
      <c r="D389" s="4" t="s">
        <v>8</v>
      </c>
      <c r="E389" s="4" t="s">
        <v>27</v>
      </c>
      <c r="F389" s="4" t="s">
        <v>28</v>
      </c>
      <c r="G389" s="5">
        <v>4457</v>
      </c>
      <c r="H389" s="4" t="s">
        <v>67</v>
      </c>
      <c r="I389" s="4" t="s">
        <v>71</v>
      </c>
    </row>
    <row r="390" spans="1:9" ht="15.6" x14ac:dyDescent="0.3">
      <c r="A390" s="3">
        <v>45939</v>
      </c>
      <c r="B390" s="16">
        <f>MONTH(tb_operations[[#This Row],[Data]])</f>
        <v>10</v>
      </c>
      <c r="C390" s="16">
        <f>YEAR(tb_operations[[#This Row],[Data]])</f>
        <v>2025</v>
      </c>
      <c r="D390" s="4" t="s">
        <v>7</v>
      </c>
      <c r="E390" s="4" t="s">
        <v>75</v>
      </c>
      <c r="F390" s="4" t="s">
        <v>29</v>
      </c>
      <c r="G390" s="5">
        <v>848</v>
      </c>
      <c r="H390" s="4" t="s">
        <v>66</v>
      </c>
      <c r="I390" s="4" t="s">
        <v>69</v>
      </c>
    </row>
    <row r="391" spans="1:9" ht="15.6" x14ac:dyDescent="0.3">
      <c r="A391" s="3">
        <v>45940</v>
      </c>
      <c r="B391" s="16">
        <f>MONTH(tb_operations[[#This Row],[Data]])</f>
        <v>10</v>
      </c>
      <c r="C391" s="16">
        <f>YEAR(tb_operations[[#This Row],[Data]])</f>
        <v>2025</v>
      </c>
      <c r="D391" s="4" t="s">
        <v>8</v>
      </c>
      <c r="E391" s="4" t="s">
        <v>9</v>
      </c>
      <c r="F391" s="4" t="s">
        <v>58</v>
      </c>
      <c r="G391" s="5">
        <v>779</v>
      </c>
      <c r="H391" s="4" t="s">
        <v>66</v>
      </c>
      <c r="I391" s="4" t="s">
        <v>70</v>
      </c>
    </row>
    <row r="392" spans="1:9" ht="15.6" x14ac:dyDescent="0.3">
      <c r="A392" s="3">
        <v>45941</v>
      </c>
      <c r="B392" s="16">
        <f>MONTH(tb_operations[[#This Row],[Data]])</f>
        <v>10</v>
      </c>
      <c r="C392" s="16">
        <f>YEAR(tb_operations[[#This Row],[Data]])</f>
        <v>2025</v>
      </c>
      <c r="D392" s="4" t="s">
        <v>7</v>
      </c>
      <c r="E392" s="4" t="s">
        <v>9</v>
      </c>
      <c r="F392" s="4" t="s">
        <v>30</v>
      </c>
      <c r="G392" s="5">
        <v>2739</v>
      </c>
      <c r="H392" s="4" t="s">
        <v>68</v>
      </c>
      <c r="I392" s="4" t="s">
        <v>69</v>
      </c>
    </row>
    <row r="393" spans="1:9" ht="15.6" x14ac:dyDescent="0.3">
      <c r="A393" s="3">
        <v>45942</v>
      </c>
      <c r="B393" s="16">
        <f>MONTH(tb_operations[[#This Row],[Data]])</f>
        <v>10</v>
      </c>
      <c r="C393" s="16">
        <f>YEAR(tb_operations[[#This Row],[Data]])</f>
        <v>2025</v>
      </c>
      <c r="D393" s="4" t="s">
        <v>7</v>
      </c>
      <c r="E393" s="4" t="s">
        <v>27</v>
      </c>
      <c r="F393" s="4" t="s">
        <v>38</v>
      </c>
      <c r="G393" s="5">
        <v>1676</v>
      </c>
      <c r="H393" s="4" t="s">
        <v>66</v>
      </c>
      <c r="I393" s="4" t="s">
        <v>69</v>
      </c>
    </row>
    <row r="394" spans="1:9" ht="15.6" x14ac:dyDescent="0.3">
      <c r="A394" s="3">
        <v>45943</v>
      </c>
      <c r="B394" s="16">
        <f>MONTH(tb_operations[[#This Row],[Data]])</f>
        <v>10</v>
      </c>
      <c r="C394" s="16">
        <f>YEAR(tb_operations[[#This Row],[Data]])</f>
        <v>2025</v>
      </c>
      <c r="D394" s="4" t="s">
        <v>7</v>
      </c>
      <c r="E394" s="4" t="s">
        <v>9</v>
      </c>
      <c r="F394" s="4" t="s">
        <v>32</v>
      </c>
      <c r="G394" s="5">
        <v>2270</v>
      </c>
      <c r="H394" s="4" t="s">
        <v>67</v>
      </c>
      <c r="I394" s="4" t="s">
        <v>69</v>
      </c>
    </row>
    <row r="395" spans="1:9" ht="15.6" x14ac:dyDescent="0.3">
      <c r="A395" s="3">
        <v>45944</v>
      </c>
      <c r="B395" s="16">
        <f>MONTH(tb_operations[[#This Row],[Data]])</f>
        <v>10</v>
      </c>
      <c r="C395" s="16">
        <f>YEAR(tb_operations[[#This Row],[Data]])</f>
        <v>2025</v>
      </c>
      <c r="D395" s="4" t="s">
        <v>7</v>
      </c>
      <c r="E395" s="4" t="s">
        <v>9</v>
      </c>
      <c r="F395" s="4" t="s">
        <v>32</v>
      </c>
      <c r="G395" s="5">
        <v>57</v>
      </c>
      <c r="H395" s="4" t="s">
        <v>66</v>
      </c>
      <c r="I395" s="4" t="s">
        <v>69</v>
      </c>
    </row>
    <row r="396" spans="1:9" ht="15.6" x14ac:dyDescent="0.3">
      <c r="A396" s="3">
        <v>45945</v>
      </c>
      <c r="B396" s="16">
        <f>MONTH(tb_operations[[#This Row],[Data]])</f>
        <v>10</v>
      </c>
      <c r="C396" s="16">
        <f>YEAR(tb_operations[[#This Row],[Data]])</f>
        <v>2025</v>
      </c>
      <c r="D396" s="4" t="s">
        <v>7</v>
      </c>
      <c r="E396" s="4" t="s">
        <v>75</v>
      </c>
      <c r="F396" s="4" t="s">
        <v>52</v>
      </c>
      <c r="G396" s="5">
        <v>1823</v>
      </c>
      <c r="H396" s="4" t="s">
        <v>67</v>
      </c>
      <c r="I396" s="4" t="s">
        <v>69</v>
      </c>
    </row>
    <row r="397" spans="1:9" ht="15.6" x14ac:dyDescent="0.3">
      <c r="A397" s="3">
        <v>45946</v>
      </c>
      <c r="B397" s="16">
        <f>MONTH(tb_operations[[#This Row],[Data]])</f>
        <v>10</v>
      </c>
      <c r="C397" s="16">
        <f>YEAR(tb_operations[[#This Row],[Data]])</f>
        <v>2025</v>
      </c>
      <c r="D397" s="4" t="s">
        <v>8</v>
      </c>
      <c r="E397" s="4" t="s">
        <v>17</v>
      </c>
      <c r="F397" s="4" t="s">
        <v>50</v>
      </c>
      <c r="G397" s="5">
        <v>2292</v>
      </c>
      <c r="H397" s="4" t="s">
        <v>67</v>
      </c>
      <c r="I397" s="4" t="s">
        <v>71</v>
      </c>
    </row>
    <row r="398" spans="1:9" ht="15.6" x14ac:dyDescent="0.3">
      <c r="A398" s="3">
        <v>45947</v>
      </c>
      <c r="B398" s="16">
        <f>MONTH(tb_operations[[#This Row],[Data]])</f>
        <v>10</v>
      </c>
      <c r="C398" s="16">
        <f>YEAR(tb_operations[[#This Row],[Data]])</f>
        <v>2025</v>
      </c>
      <c r="D398" s="4" t="s">
        <v>8</v>
      </c>
      <c r="E398" s="4" t="s">
        <v>24</v>
      </c>
      <c r="F398" s="4" t="s">
        <v>51</v>
      </c>
      <c r="G398" s="5">
        <v>2068</v>
      </c>
      <c r="H398" s="4" t="s">
        <v>68</v>
      </c>
      <c r="I398" s="4" t="s">
        <v>70</v>
      </c>
    </row>
    <row r="399" spans="1:9" ht="15.6" x14ac:dyDescent="0.3">
      <c r="A399" s="3">
        <v>45948</v>
      </c>
      <c r="B399" s="16">
        <f>MONTH(tb_operations[[#This Row],[Data]])</f>
        <v>10</v>
      </c>
      <c r="C399" s="16">
        <f>YEAR(tb_operations[[#This Row],[Data]])</f>
        <v>2025</v>
      </c>
      <c r="D399" s="4" t="s">
        <v>7</v>
      </c>
      <c r="E399" s="4" t="s">
        <v>27</v>
      </c>
      <c r="F399" s="4" t="s">
        <v>40</v>
      </c>
      <c r="G399" s="5">
        <v>1705</v>
      </c>
      <c r="H399" s="4" t="s">
        <v>67</v>
      </c>
      <c r="I399" s="4" t="s">
        <v>69</v>
      </c>
    </row>
    <row r="400" spans="1:9" ht="15.6" x14ac:dyDescent="0.3">
      <c r="A400" s="3">
        <v>45949</v>
      </c>
      <c r="B400" s="16">
        <f>MONTH(tb_operations[[#This Row],[Data]])</f>
        <v>10</v>
      </c>
      <c r="C400" s="16">
        <f>YEAR(tb_operations[[#This Row],[Data]])</f>
        <v>2025</v>
      </c>
      <c r="D400" s="4" t="s">
        <v>8</v>
      </c>
      <c r="E400" s="4" t="s">
        <v>14</v>
      </c>
      <c r="F400" s="4" t="s">
        <v>46</v>
      </c>
      <c r="G400" s="5">
        <v>1781</v>
      </c>
      <c r="H400" s="4" t="s">
        <v>67</v>
      </c>
      <c r="I400" s="4" t="s">
        <v>71</v>
      </c>
    </row>
    <row r="401" spans="1:9" ht="15.6" x14ac:dyDescent="0.3">
      <c r="A401" s="3">
        <v>45950</v>
      </c>
      <c r="B401" s="16">
        <f>MONTH(tb_operations[[#This Row],[Data]])</f>
        <v>10</v>
      </c>
      <c r="C401" s="16">
        <f>YEAR(tb_operations[[#This Row],[Data]])</f>
        <v>2025</v>
      </c>
      <c r="D401" s="4" t="s">
        <v>7</v>
      </c>
      <c r="E401" s="4" t="s">
        <v>27</v>
      </c>
      <c r="F401" s="4" t="s">
        <v>56</v>
      </c>
      <c r="G401" s="5">
        <v>3305</v>
      </c>
      <c r="H401" s="4" t="s">
        <v>66</v>
      </c>
      <c r="I401" s="4" t="s">
        <v>69</v>
      </c>
    </row>
    <row r="402" spans="1:9" ht="15.6" x14ac:dyDescent="0.3">
      <c r="A402" s="3">
        <v>45951</v>
      </c>
      <c r="B402" s="16">
        <f>MONTH(tb_operations[[#This Row],[Data]])</f>
        <v>10</v>
      </c>
      <c r="C402" s="16">
        <f>YEAR(tb_operations[[#This Row],[Data]])</f>
        <v>2025</v>
      </c>
      <c r="D402" s="4" t="s">
        <v>8</v>
      </c>
      <c r="E402" s="4" t="s">
        <v>17</v>
      </c>
      <c r="F402" s="4" t="s">
        <v>44</v>
      </c>
      <c r="G402" s="5">
        <v>4321</v>
      </c>
      <c r="H402" s="4" t="s">
        <v>68</v>
      </c>
      <c r="I402" s="4" t="s">
        <v>70</v>
      </c>
    </row>
    <row r="403" spans="1:9" ht="15.6" x14ac:dyDescent="0.3">
      <c r="A403" s="3">
        <v>45952</v>
      </c>
      <c r="B403" s="16">
        <f>MONTH(tb_operations[[#This Row],[Data]])</f>
        <v>10</v>
      </c>
      <c r="C403" s="16">
        <f>YEAR(tb_operations[[#This Row],[Data]])</f>
        <v>2025</v>
      </c>
      <c r="D403" s="4" t="s">
        <v>8</v>
      </c>
      <c r="E403" s="4" t="s">
        <v>22</v>
      </c>
      <c r="F403" s="4" t="s">
        <v>37</v>
      </c>
      <c r="G403" s="5">
        <v>4811</v>
      </c>
      <c r="H403" s="4" t="s">
        <v>68</v>
      </c>
      <c r="I403" s="4" t="s">
        <v>71</v>
      </c>
    </row>
    <row r="404" spans="1:9" ht="15.6" x14ac:dyDescent="0.3">
      <c r="A404" s="3">
        <v>45953</v>
      </c>
      <c r="B404" s="16">
        <f>MONTH(tb_operations[[#This Row],[Data]])</f>
        <v>10</v>
      </c>
      <c r="C404" s="16">
        <f>YEAR(tb_operations[[#This Row],[Data]])</f>
        <v>2025</v>
      </c>
      <c r="D404" s="4" t="s">
        <v>8</v>
      </c>
      <c r="E404" s="4" t="s">
        <v>22</v>
      </c>
      <c r="F404" s="4" t="s">
        <v>47</v>
      </c>
      <c r="G404" s="5">
        <v>4997</v>
      </c>
      <c r="H404" s="4" t="s">
        <v>68</v>
      </c>
      <c r="I404" s="4" t="s">
        <v>71</v>
      </c>
    </row>
    <row r="405" spans="1:9" ht="15.6" x14ac:dyDescent="0.3">
      <c r="A405" s="3">
        <v>45954</v>
      </c>
      <c r="B405" s="16">
        <f>MONTH(tb_operations[[#This Row],[Data]])</f>
        <v>10</v>
      </c>
      <c r="C405" s="16">
        <f>YEAR(tb_operations[[#This Row],[Data]])</f>
        <v>2025</v>
      </c>
      <c r="D405" s="4" t="s">
        <v>7</v>
      </c>
      <c r="E405" s="4" t="s">
        <v>19</v>
      </c>
      <c r="F405" s="4" t="s">
        <v>51</v>
      </c>
      <c r="G405" s="5">
        <v>4747</v>
      </c>
      <c r="H405" s="4" t="s">
        <v>67</v>
      </c>
      <c r="I405" s="4" t="s">
        <v>69</v>
      </c>
    </row>
    <row r="406" spans="1:9" ht="15.6" x14ac:dyDescent="0.3">
      <c r="A406" s="3">
        <v>45955</v>
      </c>
      <c r="B406" s="16">
        <f>MONTH(tb_operations[[#This Row],[Data]])</f>
        <v>10</v>
      </c>
      <c r="C406" s="16">
        <f>YEAR(tb_operations[[#This Row],[Data]])</f>
        <v>2025</v>
      </c>
      <c r="D406" s="4" t="s">
        <v>7</v>
      </c>
      <c r="E406" s="4" t="s">
        <v>9</v>
      </c>
      <c r="F406" s="4" t="s">
        <v>64</v>
      </c>
      <c r="G406" s="5">
        <v>4731</v>
      </c>
      <c r="H406" s="4" t="s">
        <v>68</v>
      </c>
      <c r="I406" s="4" t="s">
        <v>69</v>
      </c>
    </row>
    <row r="407" spans="1:9" ht="15.6" x14ac:dyDescent="0.3">
      <c r="A407" s="3">
        <v>45956</v>
      </c>
      <c r="B407" s="16">
        <f>MONTH(tb_operations[[#This Row],[Data]])</f>
        <v>10</v>
      </c>
      <c r="C407" s="16">
        <f>YEAR(tb_operations[[#This Row],[Data]])</f>
        <v>2025</v>
      </c>
      <c r="D407" s="4" t="s">
        <v>8</v>
      </c>
      <c r="E407" s="4" t="s">
        <v>19</v>
      </c>
      <c r="F407" s="4" t="s">
        <v>58</v>
      </c>
      <c r="G407" s="5">
        <v>845</v>
      </c>
      <c r="H407" s="4" t="s">
        <v>67</v>
      </c>
      <c r="I407" s="4" t="s">
        <v>70</v>
      </c>
    </row>
    <row r="408" spans="1:9" ht="15.6" x14ac:dyDescent="0.3">
      <c r="A408" s="3">
        <v>45957</v>
      </c>
      <c r="B408" s="16">
        <f>MONTH(tb_operations[[#This Row],[Data]])</f>
        <v>10</v>
      </c>
      <c r="C408" s="16">
        <f>YEAR(tb_operations[[#This Row],[Data]])</f>
        <v>2025</v>
      </c>
      <c r="D408" s="4" t="s">
        <v>7</v>
      </c>
      <c r="E408" s="4" t="s">
        <v>27</v>
      </c>
      <c r="F408" s="4" t="s">
        <v>52</v>
      </c>
      <c r="G408" s="5">
        <v>671</v>
      </c>
      <c r="H408" s="4" t="s">
        <v>68</v>
      </c>
      <c r="I408" s="4" t="s">
        <v>69</v>
      </c>
    </row>
    <row r="409" spans="1:9" ht="15.6" x14ac:dyDescent="0.3">
      <c r="A409" s="3">
        <v>45958</v>
      </c>
      <c r="B409" s="16">
        <f>MONTH(tb_operations[[#This Row],[Data]])</f>
        <v>10</v>
      </c>
      <c r="C409" s="16">
        <f>YEAR(tb_operations[[#This Row],[Data]])</f>
        <v>2025</v>
      </c>
      <c r="D409" s="4" t="s">
        <v>8</v>
      </c>
      <c r="E409" s="4" t="s">
        <v>12</v>
      </c>
      <c r="F409" s="4" t="s">
        <v>42</v>
      </c>
      <c r="G409" s="5">
        <v>983</v>
      </c>
      <c r="H409" s="4" t="s">
        <v>67</v>
      </c>
      <c r="I409" s="4" t="s">
        <v>71</v>
      </c>
    </row>
    <row r="410" spans="1:9" ht="15.6" x14ac:dyDescent="0.3">
      <c r="A410" s="3">
        <v>45959</v>
      </c>
      <c r="B410" s="16">
        <f>MONTH(tb_operations[[#This Row],[Data]])</f>
        <v>10</v>
      </c>
      <c r="C410" s="16">
        <f>YEAR(tb_operations[[#This Row],[Data]])</f>
        <v>2025</v>
      </c>
      <c r="D410" s="4" t="s">
        <v>8</v>
      </c>
      <c r="E410" s="4" t="s">
        <v>22</v>
      </c>
      <c r="F410" s="4" t="s">
        <v>60</v>
      </c>
      <c r="G410" s="5">
        <v>4711</v>
      </c>
      <c r="H410" s="4" t="s">
        <v>68</v>
      </c>
      <c r="I410" s="4" t="s">
        <v>70</v>
      </c>
    </row>
    <row r="411" spans="1:9" ht="15.6" x14ac:dyDescent="0.3">
      <c r="A411" s="3">
        <v>45960</v>
      </c>
      <c r="B411" s="16">
        <f>MONTH(tb_operations[[#This Row],[Data]])</f>
        <v>10</v>
      </c>
      <c r="C411" s="16">
        <f>YEAR(tb_operations[[#This Row],[Data]])</f>
        <v>2025</v>
      </c>
      <c r="D411" s="4" t="s">
        <v>7</v>
      </c>
      <c r="E411" s="4" t="s">
        <v>77</v>
      </c>
      <c r="F411" s="4" t="s">
        <v>55</v>
      </c>
      <c r="G411" s="5">
        <v>607</v>
      </c>
      <c r="H411" s="4" t="s">
        <v>67</v>
      </c>
      <c r="I411" s="4" t="s">
        <v>69</v>
      </c>
    </row>
    <row r="412" spans="1:9" ht="15.6" x14ac:dyDescent="0.3">
      <c r="A412" s="3">
        <v>45961</v>
      </c>
      <c r="B412" s="16">
        <f>MONTH(tb_operations[[#This Row],[Data]])</f>
        <v>10</v>
      </c>
      <c r="C412" s="16">
        <f>YEAR(tb_operations[[#This Row],[Data]])</f>
        <v>2025</v>
      </c>
      <c r="D412" s="4" t="s">
        <v>7</v>
      </c>
      <c r="E412" s="4" t="s">
        <v>17</v>
      </c>
      <c r="F412" s="4" t="s">
        <v>36</v>
      </c>
      <c r="G412" s="5">
        <v>4631</v>
      </c>
      <c r="H412" s="4" t="s">
        <v>66</v>
      </c>
      <c r="I412" s="4" t="s">
        <v>69</v>
      </c>
    </row>
    <row r="413" spans="1:9" ht="15.6" x14ac:dyDescent="0.3">
      <c r="A413" s="3">
        <v>45962</v>
      </c>
      <c r="B413" s="16">
        <f>MONTH(tb_operations[[#This Row],[Data]])</f>
        <v>11</v>
      </c>
      <c r="C413" s="16">
        <f>YEAR(tb_operations[[#This Row],[Data]])</f>
        <v>2025</v>
      </c>
      <c r="D413" s="4" t="s">
        <v>8</v>
      </c>
      <c r="E413" s="4" t="s">
        <v>24</v>
      </c>
      <c r="F413" s="4" t="s">
        <v>34</v>
      </c>
      <c r="G413" s="5">
        <v>1657</v>
      </c>
      <c r="H413" s="4" t="s">
        <v>67</v>
      </c>
      <c r="I413" s="4" t="s">
        <v>71</v>
      </c>
    </row>
    <row r="414" spans="1:9" ht="15.6" x14ac:dyDescent="0.3">
      <c r="A414" s="3">
        <v>45963</v>
      </c>
      <c r="B414" s="16">
        <f>MONTH(tb_operations[[#This Row],[Data]])</f>
        <v>11</v>
      </c>
      <c r="C414" s="16">
        <f>YEAR(tb_operations[[#This Row],[Data]])</f>
        <v>2025</v>
      </c>
      <c r="D414" s="4" t="s">
        <v>7</v>
      </c>
      <c r="E414" s="4" t="s">
        <v>75</v>
      </c>
      <c r="F414" s="4" t="s">
        <v>47</v>
      </c>
      <c r="G414" s="5">
        <v>2836</v>
      </c>
      <c r="H414" s="4" t="s">
        <v>66</v>
      </c>
      <c r="I414" s="4" t="s">
        <v>69</v>
      </c>
    </row>
    <row r="415" spans="1:9" ht="15.6" x14ac:dyDescent="0.3">
      <c r="A415" s="3">
        <v>45964</v>
      </c>
      <c r="B415" s="16">
        <f>MONTH(tb_operations[[#This Row],[Data]])</f>
        <v>11</v>
      </c>
      <c r="C415" s="16">
        <f>YEAR(tb_operations[[#This Row],[Data]])</f>
        <v>2025</v>
      </c>
      <c r="D415" s="4" t="s">
        <v>7</v>
      </c>
      <c r="E415" s="4" t="s">
        <v>17</v>
      </c>
      <c r="F415" s="4" t="s">
        <v>57</v>
      </c>
      <c r="G415" s="5">
        <v>2382</v>
      </c>
      <c r="H415" s="4" t="s">
        <v>66</v>
      </c>
      <c r="I415" s="4" t="s">
        <v>69</v>
      </c>
    </row>
    <row r="416" spans="1:9" ht="15.6" x14ac:dyDescent="0.3">
      <c r="A416" s="3">
        <v>45965</v>
      </c>
      <c r="B416" s="16">
        <f>MONTH(tb_operations[[#This Row],[Data]])</f>
        <v>11</v>
      </c>
      <c r="C416" s="16">
        <f>YEAR(tb_operations[[#This Row],[Data]])</f>
        <v>2025</v>
      </c>
      <c r="D416" s="4" t="s">
        <v>7</v>
      </c>
      <c r="E416" s="4" t="s">
        <v>9</v>
      </c>
      <c r="F416" s="4" t="s">
        <v>43</v>
      </c>
      <c r="G416" s="5">
        <v>3801</v>
      </c>
      <c r="H416" s="4" t="s">
        <v>67</v>
      </c>
      <c r="I416" s="4" t="s">
        <v>69</v>
      </c>
    </row>
    <row r="417" spans="1:9" ht="15.6" x14ac:dyDescent="0.3">
      <c r="A417" s="3">
        <v>45966</v>
      </c>
      <c r="B417" s="16">
        <f>MONTH(tb_operations[[#This Row],[Data]])</f>
        <v>11</v>
      </c>
      <c r="C417" s="16">
        <f>YEAR(tb_operations[[#This Row],[Data]])</f>
        <v>2025</v>
      </c>
      <c r="D417" s="4" t="s">
        <v>8</v>
      </c>
      <c r="E417" s="4" t="s">
        <v>16</v>
      </c>
      <c r="F417" s="4" t="s">
        <v>45</v>
      </c>
      <c r="G417" s="5">
        <v>4537</v>
      </c>
      <c r="H417" s="4" t="s">
        <v>67</v>
      </c>
      <c r="I417" s="4" t="s">
        <v>70</v>
      </c>
    </row>
    <row r="418" spans="1:9" ht="15.6" x14ac:dyDescent="0.3">
      <c r="A418" s="3">
        <v>45967</v>
      </c>
      <c r="B418" s="16">
        <f>MONTH(tb_operations[[#This Row],[Data]])</f>
        <v>11</v>
      </c>
      <c r="C418" s="16">
        <f>YEAR(tb_operations[[#This Row],[Data]])</f>
        <v>2025</v>
      </c>
      <c r="D418" s="4" t="s">
        <v>8</v>
      </c>
      <c r="E418" s="4" t="s">
        <v>15</v>
      </c>
      <c r="F418" s="4" t="s">
        <v>33</v>
      </c>
      <c r="G418" s="5">
        <v>1742</v>
      </c>
      <c r="H418" s="4" t="s">
        <v>66</v>
      </c>
      <c r="I418" s="4" t="s">
        <v>71</v>
      </c>
    </row>
    <row r="419" spans="1:9" ht="15.6" x14ac:dyDescent="0.3">
      <c r="A419" s="3">
        <v>45968</v>
      </c>
      <c r="B419" s="16">
        <f>MONTH(tb_operations[[#This Row],[Data]])</f>
        <v>11</v>
      </c>
      <c r="C419" s="16">
        <f>YEAR(tb_operations[[#This Row],[Data]])</f>
        <v>2025</v>
      </c>
      <c r="D419" s="4" t="s">
        <v>7</v>
      </c>
      <c r="E419" s="4" t="s">
        <v>9</v>
      </c>
      <c r="F419" s="4" t="s">
        <v>36</v>
      </c>
      <c r="G419" s="5">
        <v>4649</v>
      </c>
      <c r="H419" s="4" t="s">
        <v>66</v>
      </c>
      <c r="I419" s="4" t="s">
        <v>69</v>
      </c>
    </row>
    <row r="420" spans="1:9" ht="15.6" x14ac:dyDescent="0.3">
      <c r="A420" s="3">
        <v>45969</v>
      </c>
      <c r="B420" s="16">
        <f>MONTH(tb_operations[[#This Row],[Data]])</f>
        <v>11</v>
      </c>
      <c r="C420" s="16">
        <f>YEAR(tb_operations[[#This Row],[Data]])</f>
        <v>2025</v>
      </c>
      <c r="D420" s="4" t="s">
        <v>8</v>
      </c>
      <c r="E420" s="4" t="s">
        <v>10</v>
      </c>
      <c r="F420" s="4" t="s">
        <v>44</v>
      </c>
      <c r="G420" s="5">
        <v>4848</v>
      </c>
      <c r="H420" s="4" t="s">
        <v>67</v>
      </c>
      <c r="I420" s="4" t="s">
        <v>70</v>
      </c>
    </row>
    <row r="421" spans="1:9" ht="15.6" x14ac:dyDescent="0.3">
      <c r="A421" s="3">
        <v>45970</v>
      </c>
      <c r="B421" s="16">
        <f>MONTH(tb_operations[[#This Row],[Data]])</f>
        <v>11</v>
      </c>
      <c r="C421" s="16">
        <f>YEAR(tb_operations[[#This Row],[Data]])</f>
        <v>2025</v>
      </c>
      <c r="D421" s="4" t="s">
        <v>7</v>
      </c>
      <c r="E421" s="4" t="s">
        <v>19</v>
      </c>
      <c r="F421" s="4" t="s">
        <v>32</v>
      </c>
      <c r="G421" s="5">
        <v>3974</v>
      </c>
      <c r="H421" s="4" t="s">
        <v>66</v>
      </c>
      <c r="I421" s="4" t="s">
        <v>69</v>
      </c>
    </row>
    <row r="422" spans="1:9" ht="15.6" x14ac:dyDescent="0.3">
      <c r="A422" s="3">
        <v>45971</v>
      </c>
      <c r="B422" s="16">
        <f>MONTH(tb_operations[[#This Row],[Data]])</f>
        <v>11</v>
      </c>
      <c r="C422" s="16">
        <f>YEAR(tb_operations[[#This Row],[Data]])</f>
        <v>2025</v>
      </c>
      <c r="D422" s="4" t="s">
        <v>7</v>
      </c>
      <c r="E422" s="4" t="s">
        <v>9</v>
      </c>
      <c r="F422" s="4" t="s">
        <v>46</v>
      </c>
      <c r="G422" s="5">
        <v>4132</v>
      </c>
      <c r="H422" s="4" t="s">
        <v>66</v>
      </c>
      <c r="I422" s="4" t="s">
        <v>69</v>
      </c>
    </row>
    <row r="423" spans="1:9" ht="15.6" x14ac:dyDescent="0.3">
      <c r="A423" s="3">
        <v>45972</v>
      </c>
      <c r="B423" s="16">
        <f>MONTH(tb_operations[[#This Row],[Data]])</f>
        <v>11</v>
      </c>
      <c r="C423" s="16">
        <f>YEAR(tb_operations[[#This Row],[Data]])</f>
        <v>2025</v>
      </c>
      <c r="D423" s="4" t="s">
        <v>8</v>
      </c>
      <c r="E423" s="4" t="s">
        <v>27</v>
      </c>
      <c r="F423" s="4" t="s">
        <v>59</v>
      </c>
      <c r="G423" s="5">
        <v>691</v>
      </c>
      <c r="H423" s="4" t="s">
        <v>66</v>
      </c>
      <c r="I423" s="4" t="s">
        <v>71</v>
      </c>
    </row>
    <row r="424" spans="1:9" ht="15.6" x14ac:dyDescent="0.3">
      <c r="A424" s="3">
        <v>45973</v>
      </c>
      <c r="B424" s="16">
        <f>MONTH(tb_operations[[#This Row],[Data]])</f>
        <v>11</v>
      </c>
      <c r="C424" s="16">
        <f>YEAR(tb_operations[[#This Row],[Data]])</f>
        <v>2025</v>
      </c>
      <c r="D424" s="4" t="s">
        <v>8</v>
      </c>
      <c r="E424" s="4" t="s">
        <v>15</v>
      </c>
      <c r="F424" s="4" t="s">
        <v>55</v>
      </c>
      <c r="G424" s="5">
        <v>3433</v>
      </c>
      <c r="H424" s="4" t="s">
        <v>66</v>
      </c>
      <c r="I424" s="4" t="s">
        <v>70</v>
      </c>
    </row>
    <row r="425" spans="1:9" ht="15.6" x14ac:dyDescent="0.3">
      <c r="A425" s="3">
        <v>45974</v>
      </c>
      <c r="B425" s="16">
        <f>MONTH(tb_operations[[#This Row],[Data]])</f>
        <v>11</v>
      </c>
      <c r="C425" s="16">
        <f>YEAR(tb_operations[[#This Row],[Data]])</f>
        <v>2025</v>
      </c>
      <c r="D425" s="4" t="s">
        <v>7</v>
      </c>
      <c r="E425" s="4" t="s">
        <v>9</v>
      </c>
      <c r="F425" s="4" t="s">
        <v>30</v>
      </c>
      <c r="G425" s="5">
        <v>1613</v>
      </c>
      <c r="H425" s="4" t="s">
        <v>67</v>
      </c>
      <c r="I425" s="4" t="s">
        <v>69</v>
      </c>
    </row>
    <row r="426" spans="1:9" ht="15.6" x14ac:dyDescent="0.3">
      <c r="A426" s="3">
        <v>45975</v>
      </c>
      <c r="B426" s="16">
        <f>MONTH(tb_operations[[#This Row],[Data]])</f>
        <v>11</v>
      </c>
      <c r="C426" s="16">
        <f>YEAR(tb_operations[[#This Row],[Data]])</f>
        <v>2025</v>
      </c>
      <c r="D426" s="4" t="s">
        <v>8</v>
      </c>
      <c r="E426" s="4" t="s">
        <v>21</v>
      </c>
      <c r="F426" s="4" t="s">
        <v>32</v>
      </c>
      <c r="G426" s="5">
        <v>2211</v>
      </c>
      <c r="H426" s="4" t="s">
        <v>66</v>
      </c>
      <c r="I426" s="4" t="s">
        <v>70</v>
      </c>
    </row>
    <row r="427" spans="1:9" ht="15.6" x14ac:dyDescent="0.3">
      <c r="A427" s="3">
        <v>45976</v>
      </c>
      <c r="B427" s="16">
        <f>MONTH(tb_operations[[#This Row],[Data]])</f>
        <v>11</v>
      </c>
      <c r="C427" s="16">
        <f>YEAR(tb_operations[[#This Row],[Data]])</f>
        <v>2025</v>
      </c>
      <c r="D427" s="4" t="s">
        <v>8</v>
      </c>
      <c r="E427" s="4" t="s">
        <v>21</v>
      </c>
      <c r="F427" s="4" t="s">
        <v>35</v>
      </c>
      <c r="G427" s="5">
        <v>1279</v>
      </c>
      <c r="H427" s="4" t="s">
        <v>67</v>
      </c>
      <c r="I427" s="4" t="s">
        <v>70</v>
      </c>
    </row>
    <row r="428" spans="1:9" ht="15.6" x14ac:dyDescent="0.3">
      <c r="A428" s="3">
        <v>45977</v>
      </c>
      <c r="B428" s="16">
        <f>MONTH(tb_operations[[#This Row],[Data]])</f>
        <v>11</v>
      </c>
      <c r="C428" s="16">
        <f>YEAR(tb_operations[[#This Row],[Data]])</f>
        <v>2025</v>
      </c>
      <c r="D428" s="4" t="s">
        <v>8</v>
      </c>
      <c r="E428" s="4" t="s">
        <v>17</v>
      </c>
      <c r="F428" s="4" t="s">
        <v>64</v>
      </c>
      <c r="G428" s="5">
        <v>1063</v>
      </c>
      <c r="H428" s="4" t="s">
        <v>67</v>
      </c>
      <c r="I428" s="4" t="s">
        <v>71</v>
      </c>
    </row>
    <row r="429" spans="1:9" ht="15.6" x14ac:dyDescent="0.3">
      <c r="A429" s="3">
        <v>45978</v>
      </c>
      <c r="B429" s="16">
        <f>MONTH(tb_operations[[#This Row],[Data]])</f>
        <v>11</v>
      </c>
      <c r="C429" s="16">
        <f>YEAR(tb_operations[[#This Row],[Data]])</f>
        <v>2025</v>
      </c>
      <c r="D429" s="4" t="s">
        <v>8</v>
      </c>
      <c r="E429" s="4" t="s">
        <v>16</v>
      </c>
      <c r="F429" s="4" t="s">
        <v>64</v>
      </c>
      <c r="G429" s="5">
        <v>4257</v>
      </c>
      <c r="H429" s="4" t="s">
        <v>68</v>
      </c>
      <c r="I429" s="4" t="s">
        <v>71</v>
      </c>
    </row>
    <row r="430" spans="1:9" ht="15.6" x14ac:dyDescent="0.3">
      <c r="A430" s="3">
        <v>45979</v>
      </c>
      <c r="B430" s="16">
        <f>MONTH(tb_operations[[#This Row],[Data]])</f>
        <v>11</v>
      </c>
      <c r="C430" s="16">
        <f>YEAR(tb_operations[[#This Row],[Data]])</f>
        <v>2025</v>
      </c>
      <c r="D430" s="4" t="s">
        <v>7</v>
      </c>
      <c r="E430" s="4" t="s">
        <v>9</v>
      </c>
      <c r="F430" s="4" t="s">
        <v>40</v>
      </c>
      <c r="G430" s="5">
        <v>4098</v>
      </c>
      <c r="H430" s="4" t="s">
        <v>67</v>
      </c>
      <c r="I430" s="4" t="s">
        <v>69</v>
      </c>
    </row>
    <row r="431" spans="1:9" ht="15.6" x14ac:dyDescent="0.3">
      <c r="A431" s="3">
        <v>45980</v>
      </c>
      <c r="B431" s="16">
        <f>MONTH(tb_operations[[#This Row],[Data]])</f>
        <v>11</v>
      </c>
      <c r="C431" s="16">
        <f>YEAR(tb_operations[[#This Row],[Data]])</f>
        <v>2025</v>
      </c>
      <c r="D431" s="4" t="s">
        <v>7</v>
      </c>
      <c r="E431" s="4" t="s">
        <v>9</v>
      </c>
      <c r="F431" s="4" t="s">
        <v>44</v>
      </c>
      <c r="G431" s="5">
        <v>3918</v>
      </c>
      <c r="H431" s="4" t="s">
        <v>67</v>
      </c>
      <c r="I431" s="4" t="s">
        <v>69</v>
      </c>
    </row>
    <row r="432" spans="1:9" ht="15.6" x14ac:dyDescent="0.3">
      <c r="A432" s="3">
        <v>45981</v>
      </c>
      <c r="B432" s="16">
        <f>MONTH(tb_operations[[#This Row],[Data]])</f>
        <v>11</v>
      </c>
      <c r="C432" s="16">
        <f>YEAR(tb_operations[[#This Row],[Data]])</f>
        <v>2025</v>
      </c>
      <c r="D432" s="4" t="s">
        <v>7</v>
      </c>
      <c r="E432" s="4" t="s">
        <v>78</v>
      </c>
      <c r="F432" s="4" t="s">
        <v>47</v>
      </c>
      <c r="G432" s="5">
        <v>1505</v>
      </c>
      <c r="H432" s="4" t="s">
        <v>68</v>
      </c>
      <c r="I432" s="4" t="s">
        <v>69</v>
      </c>
    </row>
    <row r="433" spans="1:9" ht="15.6" x14ac:dyDescent="0.3">
      <c r="A433" s="3">
        <v>45982</v>
      </c>
      <c r="B433" s="16">
        <f>MONTH(tb_operations[[#This Row],[Data]])</f>
        <v>11</v>
      </c>
      <c r="C433" s="16">
        <f>YEAR(tb_operations[[#This Row],[Data]])</f>
        <v>2025</v>
      </c>
      <c r="D433" s="4" t="s">
        <v>7</v>
      </c>
      <c r="E433" s="4" t="s">
        <v>9</v>
      </c>
      <c r="F433" s="4" t="s">
        <v>50</v>
      </c>
      <c r="G433" s="5">
        <v>4227</v>
      </c>
      <c r="H433" s="4" t="s">
        <v>68</v>
      </c>
      <c r="I433" s="4" t="s">
        <v>69</v>
      </c>
    </row>
    <row r="434" spans="1:9" ht="15.6" x14ac:dyDescent="0.3">
      <c r="A434" s="3">
        <v>45983</v>
      </c>
      <c r="B434" s="16">
        <f>MONTH(tb_operations[[#This Row],[Data]])</f>
        <v>11</v>
      </c>
      <c r="C434" s="16">
        <f>YEAR(tb_operations[[#This Row],[Data]])</f>
        <v>2025</v>
      </c>
      <c r="D434" s="4" t="s">
        <v>7</v>
      </c>
      <c r="E434" s="4" t="s">
        <v>75</v>
      </c>
      <c r="F434" s="4" t="s">
        <v>51</v>
      </c>
      <c r="G434" s="5">
        <v>918</v>
      </c>
      <c r="H434" s="4" t="s">
        <v>66</v>
      </c>
      <c r="I434" s="4" t="s">
        <v>69</v>
      </c>
    </row>
    <row r="435" spans="1:9" ht="15.6" x14ac:dyDescent="0.3">
      <c r="A435" s="3">
        <v>45984</v>
      </c>
      <c r="B435" s="16">
        <f>MONTH(tb_operations[[#This Row],[Data]])</f>
        <v>11</v>
      </c>
      <c r="C435" s="16">
        <f>YEAR(tb_operations[[#This Row],[Data]])</f>
        <v>2025</v>
      </c>
      <c r="D435" s="4" t="s">
        <v>7</v>
      </c>
      <c r="E435" s="4" t="s">
        <v>27</v>
      </c>
      <c r="F435" s="4" t="s">
        <v>62</v>
      </c>
      <c r="G435" s="5">
        <v>457</v>
      </c>
      <c r="H435" s="4" t="s">
        <v>66</v>
      </c>
      <c r="I435" s="4" t="s">
        <v>69</v>
      </c>
    </row>
    <row r="436" spans="1:9" ht="15.6" x14ac:dyDescent="0.3">
      <c r="A436" s="3">
        <v>45985</v>
      </c>
      <c r="B436" s="16">
        <f>MONTH(tb_operations[[#This Row],[Data]])</f>
        <v>11</v>
      </c>
      <c r="C436" s="16">
        <f>YEAR(tb_operations[[#This Row],[Data]])</f>
        <v>2025</v>
      </c>
      <c r="D436" s="4" t="s">
        <v>8</v>
      </c>
      <c r="E436" s="4" t="s">
        <v>24</v>
      </c>
      <c r="F436" s="4" t="s">
        <v>53</v>
      </c>
      <c r="G436" s="5">
        <v>2065</v>
      </c>
      <c r="H436" s="4" t="s">
        <v>67</v>
      </c>
      <c r="I436" s="4" t="s">
        <v>70</v>
      </c>
    </row>
    <row r="437" spans="1:9" ht="15.6" x14ac:dyDescent="0.3">
      <c r="A437" s="3">
        <v>45986</v>
      </c>
      <c r="B437" s="16">
        <f>MONTH(tb_operations[[#This Row],[Data]])</f>
        <v>11</v>
      </c>
      <c r="C437" s="16">
        <f>YEAR(tb_operations[[#This Row],[Data]])</f>
        <v>2025</v>
      </c>
      <c r="D437" s="4" t="s">
        <v>7</v>
      </c>
      <c r="E437" s="4" t="s">
        <v>17</v>
      </c>
      <c r="F437" s="4" t="s">
        <v>34</v>
      </c>
      <c r="G437" s="5">
        <v>2195</v>
      </c>
      <c r="H437" s="4" t="s">
        <v>68</v>
      </c>
      <c r="I437" s="4" t="s">
        <v>69</v>
      </c>
    </row>
    <row r="438" spans="1:9" ht="15.6" x14ac:dyDescent="0.3">
      <c r="A438" s="3">
        <v>45987</v>
      </c>
      <c r="B438" s="16">
        <f>MONTH(tb_operations[[#This Row],[Data]])</f>
        <v>11</v>
      </c>
      <c r="C438" s="16">
        <f>YEAR(tb_operations[[#This Row],[Data]])</f>
        <v>2025</v>
      </c>
      <c r="D438" s="4" t="s">
        <v>7</v>
      </c>
      <c r="E438" s="4" t="s">
        <v>78</v>
      </c>
      <c r="F438" s="4" t="s">
        <v>47</v>
      </c>
      <c r="G438" s="5">
        <v>836</v>
      </c>
      <c r="H438" s="4" t="s">
        <v>68</v>
      </c>
      <c r="I438" s="4" t="s">
        <v>69</v>
      </c>
    </row>
    <row r="439" spans="1:9" ht="15.6" x14ac:dyDescent="0.3">
      <c r="A439" s="3">
        <v>45988</v>
      </c>
      <c r="B439" s="16">
        <f>MONTH(tb_operations[[#This Row],[Data]])</f>
        <v>11</v>
      </c>
      <c r="C439" s="16">
        <f>YEAR(tb_operations[[#This Row],[Data]])</f>
        <v>2025</v>
      </c>
      <c r="D439" s="4" t="s">
        <v>7</v>
      </c>
      <c r="E439" s="4" t="s">
        <v>78</v>
      </c>
      <c r="F439" s="4" t="s">
        <v>53</v>
      </c>
      <c r="G439" s="5">
        <v>4353</v>
      </c>
      <c r="H439" s="4" t="s">
        <v>68</v>
      </c>
      <c r="I439" s="4" t="s">
        <v>69</v>
      </c>
    </row>
    <row r="440" spans="1:9" ht="15.6" x14ac:dyDescent="0.3">
      <c r="A440" s="3">
        <v>45989</v>
      </c>
      <c r="B440" s="16">
        <f>MONTH(tb_operations[[#This Row],[Data]])</f>
        <v>11</v>
      </c>
      <c r="C440" s="16">
        <f>YEAR(tb_operations[[#This Row],[Data]])</f>
        <v>2025</v>
      </c>
      <c r="D440" s="4" t="s">
        <v>8</v>
      </c>
      <c r="E440" s="4" t="s">
        <v>27</v>
      </c>
      <c r="F440" s="4" t="s">
        <v>33</v>
      </c>
      <c r="G440" s="5">
        <v>251</v>
      </c>
      <c r="H440" s="4" t="s">
        <v>67</v>
      </c>
      <c r="I440" s="4" t="s">
        <v>70</v>
      </c>
    </row>
    <row r="441" spans="1:9" ht="15.6" x14ac:dyDescent="0.3">
      <c r="A441" s="3">
        <v>45990</v>
      </c>
      <c r="B441" s="16">
        <f>MONTH(tb_operations[[#This Row],[Data]])</f>
        <v>11</v>
      </c>
      <c r="C441" s="16">
        <f>YEAR(tb_operations[[#This Row],[Data]])</f>
        <v>2025</v>
      </c>
      <c r="D441" s="4" t="s">
        <v>8</v>
      </c>
      <c r="E441" s="4" t="s">
        <v>17</v>
      </c>
      <c r="F441" s="4" t="s">
        <v>63</v>
      </c>
      <c r="G441" s="5">
        <v>2147</v>
      </c>
      <c r="H441" s="4" t="s">
        <v>68</v>
      </c>
      <c r="I441" s="4" t="s">
        <v>71</v>
      </c>
    </row>
    <row r="442" spans="1:9" ht="15.6" x14ac:dyDescent="0.3">
      <c r="A442" s="3">
        <v>45991</v>
      </c>
      <c r="B442" s="16">
        <f>MONTH(tb_operations[[#This Row],[Data]])</f>
        <v>11</v>
      </c>
      <c r="C442" s="16">
        <f>YEAR(tb_operations[[#This Row],[Data]])</f>
        <v>2025</v>
      </c>
      <c r="D442" s="4" t="s">
        <v>8</v>
      </c>
      <c r="E442" s="4" t="s">
        <v>25</v>
      </c>
      <c r="F442" s="4" t="s">
        <v>36</v>
      </c>
      <c r="G442" s="5">
        <v>4431</v>
      </c>
      <c r="H442" s="4" t="s">
        <v>66</v>
      </c>
      <c r="I442" s="4" t="s">
        <v>70</v>
      </c>
    </row>
    <row r="443" spans="1:9" ht="15.6" x14ac:dyDescent="0.3">
      <c r="A443" s="3">
        <v>45992</v>
      </c>
      <c r="B443" s="16">
        <f>MONTH(tb_operations[[#This Row],[Data]])</f>
        <v>12</v>
      </c>
      <c r="C443" s="16">
        <f>YEAR(tb_operations[[#This Row],[Data]])</f>
        <v>2025</v>
      </c>
      <c r="D443" s="4" t="s">
        <v>7</v>
      </c>
      <c r="E443" s="4" t="s">
        <v>19</v>
      </c>
      <c r="F443" s="4" t="s">
        <v>41</v>
      </c>
      <c r="G443" s="5">
        <v>2976</v>
      </c>
      <c r="H443" s="4" t="s">
        <v>67</v>
      </c>
      <c r="I443" s="4" t="s">
        <v>69</v>
      </c>
    </row>
    <row r="444" spans="1:9" ht="15.6" x14ac:dyDescent="0.3">
      <c r="A444" s="3">
        <v>45993</v>
      </c>
      <c r="B444" s="16">
        <f>MONTH(tb_operations[[#This Row],[Data]])</f>
        <v>12</v>
      </c>
      <c r="C444" s="16">
        <f>YEAR(tb_operations[[#This Row],[Data]])</f>
        <v>2025</v>
      </c>
      <c r="D444" s="4" t="s">
        <v>7</v>
      </c>
      <c r="E444" s="4" t="s">
        <v>76</v>
      </c>
      <c r="F444" s="4" t="s">
        <v>37</v>
      </c>
      <c r="G444" s="5">
        <v>2959</v>
      </c>
      <c r="H444" s="4" t="s">
        <v>66</v>
      </c>
      <c r="I444" s="4" t="s">
        <v>69</v>
      </c>
    </row>
    <row r="445" spans="1:9" ht="15.6" x14ac:dyDescent="0.3">
      <c r="A445" s="3">
        <v>45994</v>
      </c>
      <c r="B445" s="16">
        <f>MONTH(tb_operations[[#This Row],[Data]])</f>
        <v>12</v>
      </c>
      <c r="C445" s="16">
        <f>YEAR(tb_operations[[#This Row],[Data]])</f>
        <v>2025</v>
      </c>
      <c r="D445" s="4" t="s">
        <v>8</v>
      </c>
      <c r="E445" s="4" t="s">
        <v>17</v>
      </c>
      <c r="F445" s="4" t="s">
        <v>57</v>
      </c>
      <c r="G445" s="5">
        <v>553</v>
      </c>
      <c r="H445" s="4" t="s">
        <v>66</v>
      </c>
      <c r="I445" s="4" t="s">
        <v>71</v>
      </c>
    </row>
    <row r="446" spans="1:9" ht="15.6" x14ac:dyDescent="0.3">
      <c r="A446" s="3">
        <v>45995</v>
      </c>
      <c r="B446" s="16">
        <f>MONTH(tb_operations[[#This Row],[Data]])</f>
        <v>12</v>
      </c>
      <c r="C446" s="16">
        <f>YEAR(tb_operations[[#This Row],[Data]])</f>
        <v>2025</v>
      </c>
      <c r="D446" s="4" t="s">
        <v>7</v>
      </c>
      <c r="E446" s="4" t="s">
        <v>76</v>
      </c>
      <c r="F446" s="4" t="s">
        <v>57</v>
      </c>
      <c r="G446" s="5">
        <v>3841</v>
      </c>
      <c r="H446" s="4" t="s">
        <v>67</v>
      </c>
      <c r="I446" s="4" t="s">
        <v>69</v>
      </c>
    </row>
    <row r="447" spans="1:9" ht="15.6" x14ac:dyDescent="0.3">
      <c r="A447" s="3">
        <v>45996</v>
      </c>
      <c r="B447" s="16">
        <f>MONTH(tb_operations[[#This Row],[Data]])</f>
        <v>12</v>
      </c>
      <c r="C447" s="16">
        <f>YEAR(tb_operations[[#This Row],[Data]])</f>
        <v>2025</v>
      </c>
      <c r="D447" s="4" t="s">
        <v>7</v>
      </c>
      <c r="E447" s="4" t="s">
        <v>78</v>
      </c>
      <c r="F447" s="4" t="s">
        <v>41</v>
      </c>
      <c r="G447" s="5">
        <v>2456</v>
      </c>
      <c r="H447" s="4" t="s">
        <v>66</v>
      </c>
      <c r="I447" s="4" t="s">
        <v>69</v>
      </c>
    </row>
    <row r="448" spans="1:9" ht="15.6" x14ac:dyDescent="0.3">
      <c r="A448" s="3">
        <v>45997</v>
      </c>
      <c r="B448" s="16">
        <f>MONTH(tb_operations[[#This Row],[Data]])</f>
        <v>12</v>
      </c>
      <c r="C448" s="16">
        <f>YEAR(tb_operations[[#This Row],[Data]])</f>
        <v>2025</v>
      </c>
      <c r="D448" s="4" t="s">
        <v>8</v>
      </c>
      <c r="E448" s="4" t="s">
        <v>12</v>
      </c>
      <c r="F448" s="4" t="s">
        <v>31</v>
      </c>
      <c r="G448" s="5">
        <v>1471</v>
      </c>
      <c r="H448" s="4" t="s">
        <v>66</v>
      </c>
      <c r="I448" s="4" t="s">
        <v>70</v>
      </c>
    </row>
    <row r="449" spans="1:9" ht="15.6" x14ac:dyDescent="0.3">
      <c r="A449" s="3">
        <v>45998</v>
      </c>
      <c r="B449" s="16">
        <f>MONTH(tb_operations[[#This Row],[Data]])</f>
        <v>12</v>
      </c>
      <c r="C449" s="16">
        <f>YEAR(tb_operations[[#This Row],[Data]])</f>
        <v>2025</v>
      </c>
      <c r="D449" s="4" t="s">
        <v>8</v>
      </c>
      <c r="E449" s="4" t="s">
        <v>14</v>
      </c>
      <c r="F449" s="4" t="s">
        <v>47</v>
      </c>
      <c r="G449" s="5">
        <v>693</v>
      </c>
      <c r="H449" s="4" t="s">
        <v>68</v>
      </c>
      <c r="I449" s="4" t="s">
        <v>71</v>
      </c>
    </row>
    <row r="450" spans="1:9" ht="15.6" x14ac:dyDescent="0.3">
      <c r="A450" s="3">
        <v>45999</v>
      </c>
      <c r="B450" s="16">
        <f>MONTH(tb_operations[[#This Row],[Data]])</f>
        <v>12</v>
      </c>
      <c r="C450" s="16">
        <f>YEAR(tb_operations[[#This Row],[Data]])</f>
        <v>2025</v>
      </c>
      <c r="D450" s="4" t="s">
        <v>8</v>
      </c>
      <c r="E450" s="4" t="s">
        <v>26</v>
      </c>
      <c r="F450" s="4" t="s">
        <v>60</v>
      </c>
      <c r="G450" s="5">
        <v>3870</v>
      </c>
      <c r="H450" s="4" t="s">
        <v>66</v>
      </c>
      <c r="I450" s="4" t="s">
        <v>71</v>
      </c>
    </row>
    <row r="451" spans="1:9" ht="15.6" x14ac:dyDescent="0.3">
      <c r="A451" s="3">
        <v>46000</v>
      </c>
      <c r="B451" s="16">
        <f>MONTH(tb_operations[[#This Row],[Data]])</f>
        <v>12</v>
      </c>
      <c r="C451" s="16">
        <f>YEAR(tb_operations[[#This Row],[Data]])</f>
        <v>2025</v>
      </c>
      <c r="D451" s="4" t="s">
        <v>8</v>
      </c>
      <c r="E451" s="4" t="s">
        <v>22</v>
      </c>
      <c r="F451" s="4" t="s">
        <v>62</v>
      </c>
      <c r="G451" s="5">
        <v>2194</v>
      </c>
      <c r="H451" s="4" t="s">
        <v>67</v>
      </c>
      <c r="I451" s="4" t="s">
        <v>71</v>
      </c>
    </row>
    <row r="452" spans="1:9" ht="15.6" x14ac:dyDescent="0.3">
      <c r="A452" s="3">
        <v>46001</v>
      </c>
      <c r="B452" s="16">
        <f>MONTH(tb_operations[[#This Row],[Data]])</f>
        <v>12</v>
      </c>
      <c r="C452" s="16">
        <f>YEAR(tb_operations[[#This Row],[Data]])</f>
        <v>2025</v>
      </c>
      <c r="D452" s="4" t="s">
        <v>8</v>
      </c>
      <c r="E452" s="4" t="s">
        <v>22</v>
      </c>
      <c r="F452" s="4" t="s">
        <v>41</v>
      </c>
      <c r="G452" s="5">
        <v>2125</v>
      </c>
      <c r="H452" s="4" t="s">
        <v>68</v>
      </c>
      <c r="I452" s="4" t="s">
        <v>71</v>
      </c>
    </row>
    <row r="453" spans="1:9" ht="15.6" x14ac:dyDescent="0.3">
      <c r="A453" s="3">
        <v>46002</v>
      </c>
      <c r="B453" s="16">
        <f>MONTH(tb_operations[[#This Row],[Data]])</f>
        <v>12</v>
      </c>
      <c r="C453" s="16">
        <f>YEAR(tb_operations[[#This Row],[Data]])</f>
        <v>2025</v>
      </c>
      <c r="D453" s="4" t="s">
        <v>7</v>
      </c>
      <c r="E453" s="4" t="s">
        <v>75</v>
      </c>
      <c r="F453" s="4" t="s">
        <v>35</v>
      </c>
      <c r="G453" s="5">
        <v>4944</v>
      </c>
      <c r="H453" s="4" t="s">
        <v>66</v>
      </c>
      <c r="I453" s="4" t="s">
        <v>69</v>
      </c>
    </row>
    <row r="454" spans="1:9" ht="15.6" x14ac:dyDescent="0.3">
      <c r="A454" s="3">
        <v>46003</v>
      </c>
      <c r="B454" s="16">
        <f>MONTH(tb_operations[[#This Row],[Data]])</f>
        <v>12</v>
      </c>
      <c r="C454" s="16">
        <f>YEAR(tb_operations[[#This Row],[Data]])</f>
        <v>2025</v>
      </c>
      <c r="D454" s="4" t="s">
        <v>8</v>
      </c>
      <c r="E454" s="4" t="s">
        <v>24</v>
      </c>
      <c r="F454" s="4" t="s">
        <v>47</v>
      </c>
      <c r="G454" s="5">
        <v>2534</v>
      </c>
      <c r="H454" s="4" t="s">
        <v>67</v>
      </c>
      <c r="I454" s="4" t="s">
        <v>70</v>
      </c>
    </row>
    <row r="455" spans="1:9" ht="15.6" x14ac:dyDescent="0.3">
      <c r="A455" s="3">
        <v>46004</v>
      </c>
      <c r="B455" s="16">
        <f>MONTH(tb_operations[[#This Row],[Data]])</f>
        <v>12</v>
      </c>
      <c r="C455" s="16">
        <f>YEAR(tb_operations[[#This Row],[Data]])</f>
        <v>2025</v>
      </c>
      <c r="D455" s="4" t="s">
        <v>7</v>
      </c>
      <c r="E455" s="4" t="s">
        <v>16</v>
      </c>
      <c r="F455" s="4" t="s">
        <v>52</v>
      </c>
      <c r="G455" s="5">
        <v>1637</v>
      </c>
      <c r="H455" s="4" t="s">
        <v>67</v>
      </c>
      <c r="I455" s="4" t="s">
        <v>69</v>
      </c>
    </row>
    <row r="456" spans="1:9" ht="15.6" x14ac:dyDescent="0.3">
      <c r="A456" s="3">
        <v>46005</v>
      </c>
      <c r="B456" s="16">
        <f>MONTH(tb_operations[[#This Row],[Data]])</f>
        <v>12</v>
      </c>
      <c r="C456" s="16">
        <f>YEAR(tb_operations[[#This Row],[Data]])</f>
        <v>2025</v>
      </c>
      <c r="D456" s="4" t="s">
        <v>8</v>
      </c>
      <c r="E456" s="4" t="s">
        <v>10</v>
      </c>
      <c r="F456" s="4" t="s">
        <v>53</v>
      </c>
      <c r="G456" s="5">
        <v>1128</v>
      </c>
      <c r="H456" s="4" t="s">
        <v>67</v>
      </c>
      <c r="I456" s="4" t="s">
        <v>70</v>
      </c>
    </row>
    <row r="457" spans="1:9" ht="15.6" x14ac:dyDescent="0.3">
      <c r="A457" s="3">
        <v>46006</v>
      </c>
      <c r="B457" s="16">
        <f>MONTH(tb_operations[[#This Row],[Data]])</f>
        <v>12</v>
      </c>
      <c r="C457" s="16">
        <f>YEAR(tb_operations[[#This Row],[Data]])</f>
        <v>2025</v>
      </c>
      <c r="D457" s="4" t="s">
        <v>7</v>
      </c>
      <c r="E457" s="4" t="s">
        <v>19</v>
      </c>
      <c r="F457" s="4" t="s">
        <v>43</v>
      </c>
      <c r="G457" s="5">
        <v>549</v>
      </c>
      <c r="H457" s="4" t="s">
        <v>66</v>
      </c>
      <c r="I457" s="4" t="s">
        <v>69</v>
      </c>
    </row>
    <row r="458" spans="1:9" ht="15.6" x14ac:dyDescent="0.3">
      <c r="A458" s="3">
        <v>46007</v>
      </c>
      <c r="B458" s="16">
        <f>MONTH(tb_operations[[#This Row],[Data]])</f>
        <v>12</v>
      </c>
      <c r="C458" s="16">
        <f>YEAR(tb_operations[[#This Row],[Data]])</f>
        <v>2025</v>
      </c>
      <c r="D458" s="4" t="s">
        <v>7</v>
      </c>
      <c r="E458" s="4" t="s">
        <v>17</v>
      </c>
      <c r="F458" s="4" t="s">
        <v>48</v>
      </c>
      <c r="G458" s="5">
        <v>826</v>
      </c>
      <c r="H458" s="4" t="s">
        <v>67</v>
      </c>
      <c r="I458" s="4" t="s">
        <v>69</v>
      </c>
    </row>
    <row r="459" spans="1:9" ht="15.6" x14ac:dyDescent="0.3">
      <c r="A459" s="3">
        <v>46008</v>
      </c>
      <c r="B459" s="16">
        <f>MONTH(tb_operations[[#This Row],[Data]])</f>
        <v>12</v>
      </c>
      <c r="C459" s="16">
        <f>YEAR(tb_operations[[#This Row],[Data]])</f>
        <v>2025</v>
      </c>
      <c r="D459" s="4" t="s">
        <v>8</v>
      </c>
      <c r="E459" s="4" t="s">
        <v>11</v>
      </c>
      <c r="F459" s="4" t="s">
        <v>63</v>
      </c>
      <c r="G459" s="5">
        <v>2377</v>
      </c>
      <c r="H459" s="4" t="s">
        <v>67</v>
      </c>
      <c r="I459" s="4" t="s">
        <v>70</v>
      </c>
    </row>
    <row r="460" spans="1:9" ht="15.6" x14ac:dyDescent="0.3">
      <c r="A460" s="3">
        <v>46009</v>
      </c>
      <c r="B460" s="16">
        <f>MONTH(tb_operations[[#This Row],[Data]])</f>
        <v>12</v>
      </c>
      <c r="C460" s="16">
        <f>YEAR(tb_operations[[#This Row],[Data]])</f>
        <v>2025</v>
      </c>
      <c r="D460" s="4" t="s">
        <v>8</v>
      </c>
      <c r="E460" s="4" t="s">
        <v>19</v>
      </c>
      <c r="F460" s="4" t="s">
        <v>39</v>
      </c>
      <c r="G460" s="5">
        <v>4640</v>
      </c>
      <c r="H460" s="4" t="s">
        <v>67</v>
      </c>
      <c r="I460" s="4" t="s">
        <v>70</v>
      </c>
    </row>
    <row r="461" spans="1:9" ht="15.6" x14ac:dyDescent="0.3">
      <c r="A461" s="3">
        <v>46010</v>
      </c>
      <c r="B461" s="16">
        <f>MONTH(tb_operations[[#This Row],[Data]])</f>
        <v>12</v>
      </c>
      <c r="C461" s="16">
        <f>YEAR(tb_operations[[#This Row],[Data]])</f>
        <v>2025</v>
      </c>
      <c r="D461" s="4" t="s">
        <v>7</v>
      </c>
      <c r="E461" s="4" t="s">
        <v>78</v>
      </c>
      <c r="F461" s="4" t="s">
        <v>52</v>
      </c>
      <c r="G461" s="5">
        <v>1955</v>
      </c>
      <c r="H461" s="4" t="s">
        <v>66</v>
      </c>
      <c r="I461" s="4" t="s">
        <v>69</v>
      </c>
    </row>
    <row r="462" spans="1:9" ht="15.6" x14ac:dyDescent="0.3">
      <c r="A462" s="3">
        <v>46011</v>
      </c>
      <c r="B462" s="16">
        <f>MONTH(tb_operations[[#This Row],[Data]])</f>
        <v>12</v>
      </c>
      <c r="C462" s="16">
        <f>YEAR(tb_operations[[#This Row],[Data]])</f>
        <v>2025</v>
      </c>
      <c r="D462" s="4" t="s">
        <v>7</v>
      </c>
      <c r="E462" s="4" t="s">
        <v>27</v>
      </c>
      <c r="F462" s="4" t="s">
        <v>54</v>
      </c>
      <c r="G462" s="5">
        <v>3269</v>
      </c>
      <c r="H462" s="4" t="s">
        <v>66</v>
      </c>
      <c r="I462" s="4" t="s">
        <v>69</v>
      </c>
    </row>
    <row r="463" spans="1:9" ht="15.6" x14ac:dyDescent="0.3">
      <c r="A463" s="3">
        <v>46012</v>
      </c>
      <c r="B463" s="16">
        <f>MONTH(tb_operations[[#This Row],[Data]])</f>
        <v>12</v>
      </c>
      <c r="C463" s="16">
        <f>YEAR(tb_operations[[#This Row],[Data]])</f>
        <v>2025</v>
      </c>
      <c r="D463" s="4" t="s">
        <v>7</v>
      </c>
      <c r="E463" s="4" t="s">
        <v>16</v>
      </c>
      <c r="F463" s="4" t="s">
        <v>60</v>
      </c>
      <c r="G463" s="5">
        <v>2799</v>
      </c>
      <c r="H463" s="4" t="s">
        <v>67</v>
      </c>
      <c r="I463" s="4" t="s">
        <v>69</v>
      </c>
    </row>
    <row r="464" spans="1:9" ht="15.6" x14ac:dyDescent="0.3">
      <c r="A464" s="3">
        <v>46013</v>
      </c>
      <c r="B464" s="16">
        <f>MONTH(tb_operations[[#This Row],[Data]])</f>
        <v>12</v>
      </c>
      <c r="C464" s="16">
        <f>YEAR(tb_operations[[#This Row],[Data]])</f>
        <v>2025</v>
      </c>
      <c r="D464" s="4" t="s">
        <v>8</v>
      </c>
      <c r="E464" s="4" t="s">
        <v>25</v>
      </c>
      <c r="F464" s="4" t="s">
        <v>35</v>
      </c>
      <c r="G464" s="5">
        <v>4620</v>
      </c>
      <c r="H464" s="4" t="s">
        <v>67</v>
      </c>
      <c r="I464" s="4" t="s">
        <v>70</v>
      </c>
    </row>
    <row r="465" spans="1:9" ht="15.6" x14ac:dyDescent="0.3">
      <c r="A465" s="3">
        <v>46014</v>
      </c>
      <c r="B465" s="16">
        <f>MONTH(tb_operations[[#This Row],[Data]])</f>
        <v>12</v>
      </c>
      <c r="C465" s="16">
        <f>YEAR(tb_operations[[#This Row],[Data]])</f>
        <v>2025</v>
      </c>
      <c r="D465" s="4" t="s">
        <v>7</v>
      </c>
      <c r="E465" s="4" t="s">
        <v>17</v>
      </c>
      <c r="F465" s="4" t="s">
        <v>52</v>
      </c>
      <c r="G465" s="5">
        <v>3749</v>
      </c>
      <c r="H465" s="4" t="s">
        <v>68</v>
      </c>
      <c r="I465" s="4" t="s">
        <v>69</v>
      </c>
    </row>
    <row r="466" spans="1:9" ht="15.6" x14ac:dyDescent="0.3">
      <c r="A466" s="3">
        <v>46015</v>
      </c>
      <c r="B466" s="16">
        <f>MONTH(tb_operations[[#This Row],[Data]])</f>
        <v>12</v>
      </c>
      <c r="C466" s="16">
        <f>YEAR(tb_operations[[#This Row],[Data]])</f>
        <v>2025</v>
      </c>
      <c r="D466" s="4" t="s">
        <v>7</v>
      </c>
      <c r="E466" s="4" t="s">
        <v>17</v>
      </c>
      <c r="F466" s="4" t="s">
        <v>51</v>
      </c>
      <c r="G466" s="5">
        <v>4485</v>
      </c>
      <c r="H466" s="4" t="s">
        <v>68</v>
      </c>
      <c r="I466" s="4" t="s">
        <v>69</v>
      </c>
    </row>
    <row r="467" spans="1:9" ht="15.6" x14ac:dyDescent="0.3">
      <c r="A467" s="3">
        <v>46016</v>
      </c>
      <c r="B467" s="16">
        <f>MONTH(tb_operations[[#This Row],[Data]])</f>
        <v>12</v>
      </c>
      <c r="C467" s="16">
        <f>YEAR(tb_operations[[#This Row],[Data]])</f>
        <v>2025</v>
      </c>
      <c r="D467" s="4" t="s">
        <v>7</v>
      </c>
      <c r="E467" s="4" t="s">
        <v>76</v>
      </c>
      <c r="F467" s="4" t="s">
        <v>58</v>
      </c>
      <c r="G467" s="5">
        <v>549</v>
      </c>
      <c r="H467" s="4" t="s">
        <v>66</v>
      </c>
      <c r="I467" s="4" t="s">
        <v>69</v>
      </c>
    </row>
    <row r="468" spans="1:9" ht="15.6" x14ac:dyDescent="0.3">
      <c r="A468" s="3">
        <v>46017</v>
      </c>
      <c r="B468" s="16">
        <f>MONTH(tb_operations[[#This Row],[Data]])</f>
        <v>12</v>
      </c>
      <c r="C468" s="16">
        <f>YEAR(tb_operations[[#This Row],[Data]])</f>
        <v>2025</v>
      </c>
      <c r="D468" s="4" t="s">
        <v>8</v>
      </c>
      <c r="E468" s="4" t="s">
        <v>16</v>
      </c>
      <c r="F468" s="4" t="s">
        <v>56</v>
      </c>
      <c r="G468" s="5">
        <v>2279</v>
      </c>
      <c r="H468" s="4" t="s">
        <v>68</v>
      </c>
      <c r="I468" s="4" t="s">
        <v>70</v>
      </c>
    </row>
    <row r="469" spans="1:9" ht="15.6" x14ac:dyDescent="0.3">
      <c r="A469" s="3">
        <v>46018</v>
      </c>
      <c r="B469" s="16">
        <f>MONTH(tb_operations[[#This Row],[Data]])</f>
        <v>12</v>
      </c>
      <c r="C469" s="16">
        <f>YEAR(tb_operations[[#This Row],[Data]])</f>
        <v>2025</v>
      </c>
      <c r="D469" s="4" t="s">
        <v>7</v>
      </c>
      <c r="E469" s="4" t="s">
        <v>27</v>
      </c>
      <c r="F469" s="4" t="s">
        <v>37</v>
      </c>
      <c r="G469" s="5">
        <v>561</v>
      </c>
      <c r="H469" s="4" t="s">
        <v>68</v>
      </c>
      <c r="I469" s="4" t="s">
        <v>69</v>
      </c>
    </row>
    <row r="470" spans="1:9" ht="15.6" x14ac:dyDescent="0.3">
      <c r="A470" s="3">
        <v>46019</v>
      </c>
      <c r="B470" s="16">
        <f>MONTH(tb_operations[[#This Row],[Data]])</f>
        <v>12</v>
      </c>
      <c r="C470" s="16">
        <f>YEAR(tb_operations[[#This Row],[Data]])</f>
        <v>2025</v>
      </c>
      <c r="D470" s="4" t="s">
        <v>8</v>
      </c>
      <c r="E470" s="4" t="s">
        <v>17</v>
      </c>
      <c r="F470" s="4" t="s">
        <v>58</v>
      </c>
      <c r="G470" s="5">
        <v>284</v>
      </c>
      <c r="H470" s="4" t="s">
        <v>66</v>
      </c>
      <c r="I470" s="4" t="s">
        <v>71</v>
      </c>
    </row>
    <row r="471" spans="1:9" ht="15.6" x14ac:dyDescent="0.3">
      <c r="A471" s="3">
        <v>46020</v>
      </c>
      <c r="B471" s="16">
        <f>MONTH(tb_operations[[#This Row],[Data]])</f>
        <v>12</v>
      </c>
      <c r="C471" s="16">
        <f>YEAR(tb_operations[[#This Row],[Data]])</f>
        <v>2025</v>
      </c>
      <c r="D471" s="4" t="s">
        <v>8</v>
      </c>
      <c r="E471" s="4" t="s">
        <v>21</v>
      </c>
      <c r="F471" s="4" t="s">
        <v>58</v>
      </c>
      <c r="G471" s="5">
        <v>3030</v>
      </c>
      <c r="H471" s="4" t="s">
        <v>68</v>
      </c>
      <c r="I471" s="4" t="s">
        <v>70</v>
      </c>
    </row>
    <row r="472" spans="1:9" ht="15.6" x14ac:dyDescent="0.3">
      <c r="A472" s="3">
        <v>46021</v>
      </c>
      <c r="B472" s="16">
        <f>MONTH(tb_operations[[#This Row],[Data]])</f>
        <v>12</v>
      </c>
      <c r="C472" s="16">
        <f>YEAR(tb_operations[[#This Row],[Data]])</f>
        <v>2025</v>
      </c>
      <c r="D472" s="4" t="s">
        <v>8</v>
      </c>
      <c r="E472" s="4" t="s">
        <v>13</v>
      </c>
      <c r="F472" s="4" t="s">
        <v>37</v>
      </c>
      <c r="G472" s="5">
        <v>2318</v>
      </c>
      <c r="H472" s="4" t="s">
        <v>66</v>
      </c>
      <c r="I472" s="4" t="s">
        <v>70</v>
      </c>
    </row>
    <row r="473" spans="1:9" ht="15.6" x14ac:dyDescent="0.3">
      <c r="A473" s="3">
        <v>46022</v>
      </c>
      <c r="B473" s="16">
        <f>MONTH(tb_operations[[#This Row],[Data]])</f>
        <v>12</v>
      </c>
      <c r="C473" s="16">
        <f>YEAR(tb_operations[[#This Row],[Data]])</f>
        <v>2025</v>
      </c>
      <c r="D473" s="4" t="s">
        <v>7</v>
      </c>
      <c r="E473" s="4" t="s">
        <v>78</v>
      </c>
      <c r="F473" s="4" t="s">
        <v>50</v>
      </c>
      <c r="G473" s="5">
        <v>182</v>
      </c>
      <c r="H473" s="4" t="s">
        <v>67</v>
      </c>
      <c r="I473" s="4" t="s">
        <v>69</v>
      </c>
    </row>
    <row r="474" spans="1:9" ht="15.6" x14ac:dyDescent="0.3">
      <c r="A474" s="3">
        <v>46023</v>
      </c>
      <c r="B474" s="16">
        <f>MONTH(tb_operations[[#This Row],[Data]])</f>
        <v>1</v>
      </c>
      <c r="C474" s="16">
        <f>YEAR(tb_operations[[#This Row],[Data]])</f>
        <v>2026</v>
      </c>
      <c r="D474" s="4" t="s">
        <v>7</v>
      </c>
      <c r="E474" s="4" t="s">
        <v>9</v>
      </c>
      <c r="F474" s="4" t="s">
        <v>35</v>
      </c>
      <c r="G474" s="5">
        <v>204</v>
      </c>
      <c r="H474" s="4" t="s">
        <v>66</v>
      </c>
      <c r="I474" s="4" t="s">
        <v>69</v>
      </c>
    </row>
    <row r="475" spans="1:9" ht="15.6" x14ac:dyDescent="0.3">
      <c r="A475" s="3">
        <v>46024</v>
      </c>
      <c r="B475" s="16">
        <f>MONTH(tb_operations[[#This Row],[Data]])</f>
        <v>1</v>
      </c>
      <c r="C475" s="16">
        <f>YEAR(tb_operations[[#This Row],[Data]])</f>
        <v>2026</v>
      </c>
      <c r="D475" s="4" t="s">
        <v>8</v>
      </c>
      <c r="E475" s="4" t="s">
        <v>24</v>
      </c>
      <c r="F475" s="4" t="s">
        <v>36</v>
      </c>
      <c r="G475" s="5">
        <v>190</v>
      </c>
      <c r="H475" s="4" t="s">
        <v>67</v>
      </c>
      <c r="I475" s="4" t="s">
        <v>71</v>
      </c>
    </row>
    <row r="476" spans="1:9" ht="15.6" x14ac:dyDescent="0.3">
      <c r="A476" s="3">
        <v>46025</v>
      </c>
      <c r="B476" s="16">
        <f>MONTH(tb_operations[[#This Row],[Data]])</f>
        <v>1</v>
      </c>
      <c r="C476" s="16">
        <f>YEAR(tb_operations[[#This Row],[Data]])</f>
        <v>2026</v>
      </c>
      <c r="D476" s="4" t="s">
        <v>8</v>
      </c>
      <c r="E476" s="4" t="s">
        <v>23</v>
      </c>
      <c r="F476" s="4" t="s">
        <v>63</v>
      </c>
      <c r="G476" s="5">
        <v>492</v>
      </c>
      <c r="H476" s="4" t="s">
        <v>67</v>
      </c>
      <c r="I476" s="4" t="s">
        <v>70</v>
      </c>
    </row>
    <row r="477" spans="1:9" ht="15.6" x14ac:dyDescent="0.3">
      <c r="A477" s="3">
        <v>46026</v>
      </c>
      <c r="B477" s="16">
        <f>MONTH(tb_operations[[#This Row],[Data]])</f>
        <v>1</v>
      </c>
      <c r="C477" s="16">
        <f>YEAR(tb_operations[[#This Row],[Data]])</f>
        <v>2026</v>
      </c>
      <c r="D477" s="4" t="s">
        <v>8</v>
      </c>
      <c r="E477" s="4" t="s">
        <v>22</v>
      </c>
      <c r="F477" s="4" t="s">
        <v>49</v>
      </c>
      <c r="G477" s="5">
        <v>1723</v>
      </c>
      <c r="H477" s="4" t="s">
        <v>68</v>
      </c>
      <c r="I477" s="4" t="s">
        <v>70</v>
      </c>
    </row>
    <row r="478" spans="1:9" ht="15.6" x14ac:dyDescent="0.3">
      <c r="A478" s="3">
        <v>46027</v>
      </c>
      <c r="B478" s="16">
        <f>MONTH(tb_operations[[#This Row],[Data]])</f>
        <v>1</v>
      </c>
      <c r="C478" s="16">
        <f>YEAR(tb_operations[[#This Row],[Data]])</f>
        <v>2026</v>
      </c>
      <c r="D478" s="4" t="s">
        <v>7</v>
      </c>
      <c r="E478" s="4" t="s">
        <v>78</v>
      </c>
      <c r="F478" s="4" t="s">
        <v>61</v>
      </c>
      <c r="G478" s="5">
        <v>733</v>
      </c>
      <c r="H478" s="4" t="s">
        <v>67</v>
      </c>
      <c r="I478" s="4" t="s">
        <v>69</v>
      </c>
    </row>
    <row r="479" spans="1:9" ht="15.6" x14ac:dyDescent="0.3">
      <c r="A479" s="3">
        <v>46028</v>
      </c>
      <c r="B479" s="16">
        <f>MONTH(tb_operations[[#This Row],[Data]])</f>
        <v>1</v>
      </c>
      <c r="C479" s="16">
        <f>YEAR(tb_operations[[#This Row],[Data]])</f>
        <v>2026</v>
      </c>
      <c r="D479" s="4" t="s">
        <v>8</v>
      </c>
      <c r="E479" s="4" t="s">
        <v>10</v>
      </c>
      <c r="F479" s="4" t="s">
        <v>53</v>
      </c>
      <c r="G479" s="5">
        <v>1114</v>
      </c>
      <c r="H479" s="4" t="s">
        <v>67</v>
      </c>
      <c r="I479" s="4" t="s">
        <v>71</v>
      </c>
    </row>
    <row r="480" spans="1:9" ht="15.6" x14ac:dyDescent="0.3">
      <c r="A480" s="3">
        <v>46029</v>
      </c>
      <c r="B480" s="16">
        <f>MONTH(tb_operations[[#This Row],[Data]])</f>
        <v>1</v>
      </c>
      <c r="C480" s="16">
        <f>YEAR(tb_operations[[#This Row],[Data]])</f>
        <v>2026</v>
      </c>
      <c r="D480" s="4" t="s">
        <v>7</v>
      </c>
      <c r="E480" s="4" t="s">
        <v>78</v>
      </c>
      <c r="F480" s="4" t="s">
        <v>47</v>
      </c>
      <c r="G480" s="5">
        <v>4108</v>
      </c>
      <c r="H480" s="4" t="s">
        <v>66</v>
      </c>
      <c r="I480" s="4" t="s">
        <v>69</v>
      </c>
    </row>
    <row r="481" spans="1:9" ht="15.6" x14ac:dyDescent="0.3">
      <c r="A481" s="3">
        <v>46030</v>
      </c>
      <c r="B481" s="16">
        <f>MONTH(tb_operations[[#This Row],[Data]])</f>
        <v>1</v>
      </c>
      <c r="C481" s="16">
        <f>YEAR(tb_operations[[#This Row],[Data]])</f>
        <v>2026</v>
      </c>
      <c r="D481" s="4" t="s">
        <v>8</v>
      </c>
      <c r="E481" s="4" t="s">
        <v>18</v>
      </c>
      <c r="F481" s="4" t="s">
        <v>28</v>
      </c>
      <c r="G481" s="5">
        <v>1637</v>
      </c>
      <c r="H481" s="4" t="s">
        <v>68</v>
      </c>
      <c r="I481" s="4" t="s">
        <v>71</v>
      </c>
    </row>
    <row r="482" spans="1:9" ht="15.6" x14ac:dyDescent="0.3">
      <c r="A482" s="3">
        <v>46031</v>
      </c>
      <c r="B482" s="16">
        <f>MONTH(tb_operations[[#This Row],[Data]])</f>
        <v>1</v>
      </c>
      <c r="C482" s="16">
        <f>YEAR(tb_operations[[#This Row],[Data]])</f>
        <v>2026</v>
      </c>
      <c r="D482" s="4" t="s">
        <v>8</v>
      </c>
      <c r="E482" s="4" t="s">
        <v>19</v>
      </c>
      <c r="F482" s="4" t="s">
        <v>40</v>
      </c>
      <c r="G482" s="5">
        <v>2000</v>
      </c>
      <c r="H482" s="4" t="s">
        <v>68</v>
      </c>
      <c r="I482" s="4" t="s">
        <v>70</v>
      </c>
    </row>
    <row r="483" spans="1:9" ht="15.6" x14ac:dyDescent="0.3">
      <c r="A483" s="3">
        <v>46032</v>
      </c>
      <c r="B483" s="16">
        <f>MONTH(tb_operations[[#This Row],[Data]])</f>
        <v>1</v>
      </c>
      <c r="C483" s="16">
        <f>YEAR(tb_operations[[#This Row],[Data]])</f>
        <v>2026</v>
      </c>
      <c r="D483" s="4" t="s">
        <v>8</v>
      </c>
      <c r="E483" s="4" t="s">
        <v>19</v>
      </c>
      <c r="F483" s="4" t="s">
        <v>29</v>
      </c>
      <c r="G483" s="5">
        <v>489</v>
      </c>
      <c r="H483" s="4" t="s">
        <v>66</v>
      </c>
      <c r="I483" s="4" t="s">
        <v>70</v>
      </c>
    </row>
    <row r="484" spans="1:9" ht="15.6" x14ac:dyDescent="0.3">
      <c r="A484" s="3">
        <v>46033</v>
      </c>
      <c r="B484" s="16">
        <f>MONTH(tb_operations[[#This Row],[Data]])</f>
        <v>1</v>
      </c>
      <c r="C484" s="16">
        <f>YEAR(tb_operations[[#This Row],[Data]])</f>
        <v>2026</v>
      </c>
      <c r="D484" s="4" t="s">
        <v>8</v>
      </c>
      <c r="E484" s="4" t="s">
        <v>27</v>
      </c>
      <c r="F484" s="4" t="s">
        <v>47</v>
      </c>
      <c r="G484" s="5">
        <v>3312</v>
      </c>
      <c r="H484" s="4" t="s">
        <v>67</v>
      </c>
      <c r="I484" s="4" t="s">
        <v>70</v>
      </c>
    </row>
    <row r="485" spans="1:9" ht="15.6" x14ac:dyDescent="0.3">
      <c r="A485" s="3">
        <v>46034</v>
      </c>
      <c r="B485" s="16">
        <f>MONTH(tb_operations[[#This Row],[Data]])</f>
        <v>1</v>
      </c>
      <c r="C485" s="16">
        <f>YEAR(tb_operations[[#This Row],[Data]])</f>
        <v>2026</v>
      </c>
      <c r="D485" s="4" t="s">
        <v>8</v>
      </c>
      <c r="E485" s="4" t="s">
        <v>12</v>
      </c>
      <c r="F485" s="4" t="s">
        <v>44</v>
      </c>
      <c r="G485" s="5">
        <v>3043</v>
      </c>
      <c r="H485" s="4" t="s">
        <v>68</v>
      </c>
      <c r="I485" s="4" t="s">
        <v>70</v>
      </c>
    </row>
    <row r="486" spans="1:9" ht="15.6" x14ac:dyDescent="0.3">
      <c r="A486" s="3">
        <v>46035</v>
      </c>
      <c r="B486" s="16">
        <f>MONTH(tb_operations[[#This Row],[Data]])</f>
        <v>1</v>
      </c>
      <c r="C486" s="16">
        <f>YEAR(tb_operations[[#This Row],[Data]])</f>
        <v>2026</v>
      </c>
      <c r="D486" s="4" t="s">
        <v>8</v>
      </c>
      <c r="E486" s="4" t="s">
        <v>25</v>
      </c>
      <c r="F486" s="4" t="s">
        <v>46</v>
      </c>
      <c r="G486" s="5">
        <v>2848</v>
      </c>
      <c r="H486" s="4" t="s">
        <v>66</v>
      </c>
      <c r="I486" s="4" t="s">
        <v>71</v>
      </c>
    </row>
    <row r="487" spans="1:9" ht="15.6" x14ac:dyDescent="0.3">
      <c r="A487" s="3">
        <v>46036</v>
      </c>
      <c r="B487" s="16">
        <f>MONTH(tb_operations[[#This Row],[Data]])</f>
        <v>1</v>
      </c>
      <c r="C487" s="16">
        <f>YEAR(tb_operations[[#This Row],[Data]])</f>
        <v>2026</v>
      </c>
      <c r="D487" s="4" t="s">
        <v>7</v>
      </c>
      <c r="E487" s="4" t="s">
        <v>75</v>
      </c>
      <c r="F487" s="4" t="s">
        <v>58</v>
      </c>
      <c r="G487" s="5">
        <v>3707</v>
      </c>
      <c r="H487" s="4" t="s">
        <v>68</v>
      </c>
      <c r="I487" s="4" t="s">
        <v>69</v>
      </c>
    </row>
    <row r="488" spans="1:9" ht="15.6" x14ac:dyDescent="0.3">
      <c r="A488" s="3">
        <v>46037</v>
      </c>
      <c r="B488" s="16">
        <f>MONTH(tb_operations[[#This Row],[Data]])</f>
        <v>1</v>
      </c>
      <c r="C488" s="16">
        <f>YEAR(tb_operations[[#This Row],[Data]])</f>
        <v>2026</v>
      </c>
      <c r="D488" s="4" t="s">
        <v>8</v>
      </c>
      <c r="E488" s="4" t="s">
        <v>19</v>
      </c>
      <c r="F488" s="4" t="s">
        <v>44</v>
      </c>
      <c r="G488" s="5">
        <v>4219</v>
      </c>
      <c r="H488" s="4" t="s">
        <v>67</v>
      </c>
      <c r="I488" s="4" t="s">
        <v>70</v>
      </c>
    </row>
    <row r="489" spans="1:9" ht="15.6" x14ac:dyDescent="0.3">
      <c r="A489" s="3">
        <v>46038</v>
      </c>
      <c r="B489" s="16">
        <f>MONTH(tb_operations[[#This Row],[Data]])</f>
        <v>1</v>
      </c>
      <c r="C489" s="16">
        <f>YEAR(tb_operations[[#This Row],[Data]])</f>
        <v>2026</v>
      </c>
      <c r="D489" s="4" t="s">
        <v>7</v>
      </c>
      <c r="E489" s="4" t="s">
        <v>76</v>
      </c>
      <c r="F489" s="4" t="s">
        <v>51</v>
      </c>
      <c r="G489" s="5">
        <v>1297</v>
      </c>
      <c r="H489" s="4" t="s">
        <v>67</v>
      </c>
      <c r="I489" s="4" t="s">
        <v>69</v>
      </c>
    </row>
    <row r="490" spans="1:9" ht="15.6" x14ac:dyDescent="0.3">
      <c r="A490" s="3">
        <v>46039</v>
      </c>
      <c r="B490" s="16">
        <f>MONTH(tb_operations[[#This Row],[Data]])</f>
        <v>1</v>
      </c>
      <c r="C490" s="16">
        <f>YEAR(tb_operations[[#This Row],[Data]])</f>
        <v>2026</v>
      </c>
      <c r="D490" s="4" t="s">
        <v>8</v>
      </c>
      <c r="E490" s="4" t="s">
        <v>19</v>
      </c>
      <c r="F490" s="4" t="s">
        <v>29</v>
      </c>
      <c r="G490" s="5">
        <v>938</v>
      </c>
      <c r="H490" s="4" t="s">
        <v>67</v>
      </c>
      <c r="I490" s="4" t="s">
        <v>70</v>
      </c>
    </row>
    <row r="491" spans="1:9" ht="15.6" x14ac:dyDescent="0.3">
      <c r="A491" s="3">
        <v>46040</v>
      </c>
      <c r="B491" s="16">
        <f>MONTH(tb_operations[[#This Row],[Data]])</f>
        <v>1</v>
      </c>
      <c r="C491" s="16">
        <f>YEAR(tb_operations[[#This Row],[Data]])</f>
        <v>2026</v>
      </c>
      <c r="D491" s="4" t="s">
        <v>7</v>
      </c>
      <c r="E491" s="4" t="s">
        <v>9</v>
      </c>
      <c r="F491" s="4" t="s">
        <v>63</v>
      </c>
      <c r="G491" s="5">
        <v>4874</v>
      </c>
      <c r="H491" s="4" t="s">
        <v>67</v>
      </c>
      <c r="I491" s="4" t="s">
        <v>69</v>
      </c>
    </row>
    <row r="492" spans="1:9" ht="15.6" x14ac:dyDescent="0.3">
      <c r="A492" s="3">
        <v>46041</v>
      </c>
      <c r="B492" s="16">
        <f>MONTH(tb_operations[[#This Row],[Data]])</f>
        <v>1</v>
      </c>
      <c r="C492" s="16">
        <f>YEAR(tb_operations[[#This Row],[Data]])</f>
        <v>2026</v>
      </c>
      <c r="D492" s="4" t="s">
        <v>8</v>
      </c>
      <c r="E492" s="4" t="s">
        <v>9</v>
      </c>
      <c r="F492" s="4" t="s">
        <v>54</v>
      </c>
      <c r="G492" s="5">
        <v>3834</v>
      </c>
      <c r="H492" s="4" t="s">
        <v>68</v>
      </c>
      <c r="I492" s="4" t="s">
        <v>71</v>
      </c>
    </row>
    <row r="493" spans="1:9" ht="15.6" x14ac:dyDescent="0.3">
      <c r="A493" s="3">
        <v>46042</v>
      </c>
      <c r="B493" s="16">
        <f>MONTH(tb_operations[[#This Row],[Data]])</f>
        <v>1</v>
      </c>
      <c r="C493" s="16">
        <f>YEAR(tb_operations[[#This Row],[Data]])</f>
        <v>2026</v>
      </c>
      <c r="D493" s="4" t="s">
        <v>7</v>
      </c>
      <c r="E493" s="4" t="s">
        <v>76</v>
      </c>
      <c r="F493" s="4" t="s">
        <v>59</v>
      </c>
      <c r="G493" s="5">
        <v>2469</v>
      </c>
      <c r="H493" s="4" t="s">
        <v>66</v>
      </c>
      <c r="I493" s="4" t="s">
        <v>69</v>
      </c>
    </row>
    <row r="494" spans="1:9" ht="15.6" x14ac:dyDescent="0.3">
      <c r="A494" s="3">
        <v>46043</v>
      </c>
      <c r="B494" s="16">
        <f>MONTH(tb_operations[[#This Row],[Data]])</f>
        <v>1</v>
      </c>
      <c r="C494" s="16">
        <f>YEAR(tb_operations[[#This Row],[Data]])</f>
        <v>2026</v>
      </c>
      <c r="D494" s="4" t="s">
        <v>7</v>
      </c>
      <c r="E494" s="4" t="s">
        <v>9</v>
      </c>
      <c r="F494" s="4" t="s">
        <v>63</v>
      </c>
      <c r="G494" s="5">
        <v>135</v>
      </c>
      <c r="H494" s="4" t="s">
        <v>68</v>
      </c>
      <c r="I494" s="4" t="s">
        <v>69</v>
      </c>
    </row>
    <row r="495" spans="1:9" ht="15.6" x14ac:dyDescent="0.3">
      <c r="A495" s="3">
        <v>46044</v>
      </c>
      <c r="B495" s="16">
        <f>MONTH(tb_operations[[#This Row],[Data]])</f>
        <v>1</v>
      </c>
      <c r="C495" s="16">
        <f>YEAR(tb_operations[[#This Row],[Data]])</f>
        <v>2026</v>
      </c>
      <c r="D495" s="4" t="s">
        <v>8</v>
      </c>
      <c r="E495" s="4" t="s">
        <v>19</v>
      </c>
      <c r="F495" s="4" t="s">
        <v>45</v>
      </c>
      <c r="G495" s="5">
        <v>4382</v>
      </c>
      <c r="H495" s="4" t="s">
        <v>67</v>
      </c>
      <c r="I495" s="4" t="s">
        <v>70</v>
      </c>
    </row>
    <row r="496" spans="1:9" ht="15.6" x14ac:dyDescent="0.3">
      <c r="A496" s="3">
        <v>46045</v>
      </c>
      <c r="B496" s="16">
        <f>MONTH(tb_operations[[#This Row],[Data]])</f>
        <v>1</v>
      </c>
      <c r="C496" s="16">
        <f>YEAR(tb_operations[[#This Row],[Data]])</f>
        <v>2026</v>
      </c>
      <c r="D496" s="4" t="s">
        <v>7</v>
      </c>
      <c r="E496" s="4" t="s">
        <v>17</v>
      </c>
      <c r="F496" s="4" t="s">
        <v>61</v>
      </c>
      <c r="G496" s="5">
        <v>1321</v>
      </c>
      <c r="H496" s="4" t="s">
        <v>66</v>
      </c>
      <c r="I496" s="4" t="s">
        <v>69</v>
      </c>
    </row>
    <row r="497" spans="1:12" ht="15.6" x14ac:dyDescent="0.3">
      <c r="A497" s="3">
        <v>46046</v>
      </c>
      <c r="B497" s="16">
        <f>MONTH(tb_operations[[#This Row],[Data]])</f>
        <v>1</v>
      </c>
      <c r="C497" s="16">
        <f>YEAR(tb_operations[[#This Row],[Data]])</f>
        <v>2026</v>
      </c>
      <c r="D497" s="4" t="s">
        <v>7</v>
      </c>
      <c r="E497" s="4" t="s">
        <v>78</v>
      </c>
      <c r="F497" s="4" t="s">
        <v>65</v>
      </c>
      <c r="G497" s="5">
        <v>4947</v>
      </c>
      <c r="H497" s="4" t="s">
        <v>66</v>
      </c>
      <c r="I497" s="4" t="s">
        <v>69</v>
      </c>
    </row>
    <row r="498" spans="1:12" ht="15.6" x14ac:dyDescent="0.3">
      <c r="A498" s="3">
        <v>46047</v>
      </c>
      <c r="B498" s="16">
        <f>MONTH(tb_operations[[#This Row],[Data]])</f>
        <v>1</v>
      </c>
      <c r="C498" s="16">
        <f>YEAR(tb_operations[[#This Row],[Data]])</f>
        <v>2026</v>
      </c>
      <c r="D498" s="4" t="s">
        <v>7</v>
      </c>
      <c r="E498" s="4" t="s">
        <v>27</v>
      </c>
      <c r="F498" s="4" t="s">
        <v>52</v>
      </c>
      <c r="G498" s="5">
        <v>1605</v>
      </c>
      <c r="H498" s="4" t="s">
        <v>67</v>
      </c>
      <c r="I498" s="4" t="s">
        <v>69</v>
      </c>
    </row>
    <row r="499" spans="1:12" ht="15.6" x14ac:dyDescent="0.3">
      <c r="A499" s="3">
        <v>46048</v>
      </c>
      <c r="B499" s="16">
        <f>MONTH(tb_operations[[#This Row],[Data]])</f>
        <v>1</v>
      </c>
      <c r="C499" s="16">
        <f>YEAR(tb_operations[[#This Row],[Data]])</f>
        <v>2026</v>
      </c>
      <c r="D499" s="4" t="s">
        <v>8</v>
      </c>
      <c r="E499" s="4" t="s">
        <v>27</v>
      </c>
      <c r="F499" s="4" t="s">
        <v>52</v>
      </c>
      <c r="G499" s="5">
        <v>1653</v>
      </c>
      <c r="H499" s="4" t="s">
        <v>67</v>
      </c>
      <c r="I499" s="4" t="s">
        <v>71</v>
      </c>
    </row>
    <row r="500" spans="1:12" ht="15.6" x14ac:dyDescent="0.3">
      <c r="A500" s="3">
        <v>46049</v>
      </c>
      <c r="B500" s="16">
        <f>MONTH(tb_operations[[#This Row],[Data]])</f>
        <v>1</v>
      </c>
      <c r="C500" s="16">
        <f>YEAR(tb_operations[[#This Row],[Data]])</f>
        <v>2026</v>
      </c>
      <c r="D500" s="4" t="s">
        <v>7</v>
      </c>
      <c r="E500" s="4" t="s">
        <v>76</v>
      </c>
      <c r="F500" s="4" t="s">
        <v>36</v>
      </c>
      <c r="G500" s="5">
        <v>2651</v>
      </c>
      <c r="H500" s="4" t="s">
        <v>66</v>
      </c>
      <c r="I500" s="4" t="s">
        <v>69</v>
      </c>
    </row>
    <row r="501" spans="1:12" ht="15.6" x14ac:dyDescent="0.3">
      <c r="A501" s="3">
        <v>46050</v>
      </c>
      <c r="B501" s="16">
        <f>MONTH(tb_operations[[#This Row],[Data]])</f>
        <v>1</v>
      </c>
      <c r="C501" s="16">
        <f>YEAR(tb_operations[[#This Row],[Data]])</f>
        <v>2026</v>
      </c>
      <c r="D501" s="4" t="s">
        <v>7</v>
      </c>
      <c r="E501" s="4" t="s">
        <v>19</v>
      </c>
      <c r="F501" s="4" t="s">
        <v>56</v>
      </c>
      <c r="G501" s="5">
        <v>3315</v>
      </c>
      <c r="H501" s="4" t="s">
        <v>66</v>
      </c>
      <c r="I501" s="4" t="s">
        <v>69</v>
      </c>
    </row>
    <row r="502" spans="1:12" ht="15.6" x14ac:dyDescent="0.3">
      <c r="A502" s="3">
        <v>46051</v>
      </c>
      <c r="B502" s="16">
        <f>MONTH(tb_operations[[#This Row],[Data]])</f>
        <v>1</v>
      </c>
      <c r="C502" s="16">
        <f>YEAR(tb_operations[[#This Row],[Data]])</f>
        <v>2026</v>
      </c>
      <c r="D502" s="4" t="s">
        <v>8</v>
      </c>
      <c r="E502" s="4" t="s">
        <v>15</v>
      </c>
      <c r="F502" s="4" t="s">
        <v>47</v>
      </c>
      <c r="G502" s="5">
        <v>423</v>
      </c>
      <c r="H502" s="4" t="s">
        <v>67</v>
      </c>
      <c r="I502" s="4" t="s">
        <v>70</v>
      </c>
      <c r="L502" s="12"/>
    </row>
    <row r="503" spans="1:12" ht="15.6" x14ac:dyDescent="0.3">
      <c r="A503" s="3">
        <v>46052</v>
      </c>
      <c r="B503" s="16">
        <f>MONTH(tb_operations[[#This Row],[Data]])</f>
        <v>1</v>
      </c>
      <c r="C503" s="16">
        <f>YEAR(tb_operations[[#This Row],[Data]])</f>
        <v>2026</v>
      </c>
      <c r="D503" s="4" t="s">
        <v>7</v>
      </c>
      <c r="E503" s="4" t="s">
        <v>76</v>
      </c>
      <c r="F503" s="4" t="s">
        <v>58</v>
      </c>
      <c r="G503" s="5">
        <v>3651</v>
      </c>
      <c r="H503" s="4" t="s">
        <v>68</v>
      </c>
      <c r="I503" s="4" t="s">
        <v>69</v>
      </c>
    </row>
    <row r="504" spans="1:12" ht="15.6" x14ac:dyDescent="0.3">
      <c r="A504" s="3">
        <v>46053</v>
      </c>
      <c r="B504" s="16">
        <f>MONTH(tb_operations[[#This Row],[Data]])</f>
        <v>1</v>
      </c>
      <c r="C504" s="16">
        <f>YEAR(tb_operations[[#This Row],[Data]])</f>
        <v>2026</v>
      </c>
      <c r="D504" s="4" t="s">
        <v>7</v>
      </c>
      <c r="E504" s="4" t="s">
        <v>76</v>
      </c>
      <c r="F504" s="4" t="s">
        <v>47</v>
      </c>
      <c r="G504" s="5">
        <v>3530</v>
      </c>
      <c r="H504" s="4" t="s">
        <v>66</v>
      </c>
      <c r="I504" s="4" t="s">
        <v>69</v>
      </c>
    </row>
    <row r="505" spans="1:12" ht="15.6" x14ac:dyDescent="0.3">
      <c r="A505" s="3">
        <v>46054</v>
      </c>
      <c r="B505" s="16">
        <f>MONTH(tb_operations[[#This Row],[Data]])</f>
        <v>2</v>
      </c>
      <c r="C505" s="16">
        <f>YEAR(tb_operations[[#This Row],[Data]])</f>
        <v>2026</v>
      </c>
      <c r="D505" s="4" t="s">
        <v>7</v>
      </c>
      <c r="E505" s="4" t="s">
        <v>78</v>
      </c>
      <c r="F505" s="4" t="s">
        <v>35</v>
      </c>
      <c r="G505" s="5">
        <v>1404</v>
      </c>
      <c r="H505" s="4" t="s">
        <v>67</v>
      </c>
      <c r="I505" s="4" t="s">
        <v>69</v>
      </c>
    </row>
    <row r="506" spans="1:12" ht="15.6" x14ac:dyDescent="0.3">
      <c r="A506" s="3">
        <v>46055</v>
      </c>
      <c r="B506" s="16">
        <f>MONTH(tb_operations[[#This Row],[Data]])</f>
        <v>2</v>
      </c>
      <c r="C506" s="16">
        <f>YEAR(tb_operations[[#This Row],[Data]])</f>
        <v>2026</v>
      </c>
      <c r="D506" s="4" t="s">
        <v>8</v>
      </c>
      <c r="E506" s="4" t="s">
        <v>24</v>
      </c>
      <c r="F506" s="4" t="s">
        <v>32</v>
      </c>
      <c r="G506" s="5">
        <v>274</v>
      </c>
      <c r="H506" s="4" t="s">
        <v>66</v>
      </c>
      <c r="I506" s="4" t="s">
        <v>70</v>
      </c>
    </row>
    <row r="507" spans="1:12" ht="15.6" x14ac:dyDescent="0.3">
      <c r="A507" s="3">
        <v>46056</v>
      </c>
      <c r="B507" s="16">
        <f>MONTH(tb_operations[[#This Row],[Data]])</f>
        <v>2</v>
      </c>
      <c r="C507" s="16">
        <f>YEAR(tb_operations[[#This Row],[Data]])</f>
        <v>2026</v>
      </c>
      <c r="D507" s="4" t="s">
        <v>8</v>
      </c>
      <c r="E507" s="4" t="s">
        <v>23</v>
      </c>
      <c r="F507" s="4" t="s">
        <v>36</v>
      </c>
      <c r="G507" s="5">
        <v>4409</v>
      </c>
      <c r="H507" s="4" t="s">
        <v>67</v>
      </c>
      <c r="I507" s="4" t="s">
        <v>70</v>
      </c>
    </row>
    <row r="508" spans="1:12" ht="15.6" x14ac:dyDescent="0.3">
      <c r="A508" s="3">
        <v>46057</v>
      </c>
      <c r="B508" s="16">
        <f>MONTH(tb_operations[[#This Row],[Data]])</f>
        <v>2</v>
      </c>
      <c r="C508" s="16">
        <f>YEAR(tb_operations[[#This Row],[Data]])</f>
        <v>2026</v>
      </c>
      <c r="D508" s="4" t="s">
        <v>7</v>
      </c>
      <c r="E508" s="4" t="s">
        <v>16</v>
      </c>
      <c r="F508" s="4" t="s">
        <v>40</v>
      </c>
      <c r="G508" s="5">
        <v>766</v>
      </c>
      <c r="H508" s="4" t="s">
        <v>67</v>
      </c>
      <c r="I508" s="4" t="s">
        <v>69</v>
      </c>
    </row>
    <row r="509" spans="1:12" ht="15.6" x14ac:dyDescent="0.3">
      <c r="A509" s="3">
        <v>46058</v>
      </c>
      <c r="B509" s="16">
        <f>MONTH(tb_operations[[#This Row],[Data]])</f>
        <v>2</v>
      </c>
      <c r="C509" s="16">
        <f>YEAR(tb_operations[[#This Row],[Data]])</f>
        <v>2026</v>
      </c>
      <c r="D509" s="4" t="s">
        <v>8</v>
      </c>
      <c r="E509" s="4" t="s">
        <v>26</v>
      </c>
      <c r="F509" s="4" t="s">
        <v>36</v>
      </c>
      <c r="G509" s="5">
        <v>810</v>
      </c>
      <c r="H509" s="4" t="s">
        <v>67</v>
      </c>
      <c r="I509" s="4" t="s">
        <v>71</v>
      </c>
    </row>
    <row r="510" spans="1:12" ht="15.6" x14ac:dyDescent="0.3">
      <c r="A510" s="3">
        <v>46059</v>
      </c>
      <c r="B510" s="16">
        <f>MONTH(tb_operations[[#This Row],[Data]])</f>
        <v>2</v>
      </c>
      <c r="C510" s="16">
        <f>YEAR(tb_operations[[#This Row],[Data]])</f>
        <v>2026</v>
      </c>
      <c r="D510" s="4" t="s">
        <v>8</v>
      </c>
      <c r="E510" s="4" t="s">
        <v>13</v>
      </c>
      <c r="F510" s="4" t="s">
        <v>53</v>
      </c>
      <c r="G510" s="5">
        <v>1189</v>
      </c>
      <c r="H510" s="4" t="s">
        <v>66</v>
      </c>
      <c r="I510" s="4" t="s">
        <v>70</v>
      </c>
    </row>
    <row r="511" spans="1:12" ht="15.6" x14ac:dyDescent="0.3">
      <c r="A511" s="3">
        <v>46060</v>
      </c>
      <c r="B511" s="16">
        <f>MONTH(tb_operations[[#This Row],[Data]])</f>
        <v>2</v>
      </c>
      <c r="C511" s="16">
        <f>YEAR(tb_operations[[#This Row],[Data]])</f>
        <v>2026</v>
      </c>
      <c r="D511" s="4" t="s">
        <v>7</v>
      </c>
      <c r="E511" s="4" t="s">
        <v>78</v>
      </c>
      <c r="F511" s="4" t="s">
        <v>28</v>
      </c>
      <c r="G511" s="5">
        <v>2272</v>
      </c>
      <c r="H511" s="4" t="s">
        <v>68</v>
      </c>
      <c r="I511" s="4" t="s">
        <v>69</v>
      </c>
    </row>
    <row r="512" spans="1:12" ht="15.6" x14ac:dyDescent="0.3">
      <c r="A512" s="3">
        <v>46061</v>
      </c>
      <c r="B512" s="16">
        <f>MONTH(tb_operations[[#This Row],[Data]])</f>
        <v>2</v>
      </c>
      <c r="C512" s="16">
        <f>YEAR(tb_operations[[#This Row],[Data]])</f>
        <v>2026</v>
      </c>
      <c r="D512" s="4" t="s">
        <v>8</v>
      </c>
      <c r="E512" s="4" t="s">
        <v>24</v>
      </c>
      <c r="F512" s="4" t="s">
        <v>51</v>
      </c>
      <c r="G512" s="5">
        <v>4520</v>
      </c>
      <c r="H512" s="4" t="s">
        <v>66</v>
      </c>
      <c r="I512" s="4" t="s">
        <v>71</v>
      </c>
    </row>
    <row r="513" spans="1:9" ht="15.6" x14ac:dyDescent="0.3">
      <c r="A513" s="3">
        <v>46062</v>
      </c>
      <c r="B513" s="16">
        <f>MONTH(tb_operations[[#This Row],[Data]])</f>
        <v>2</v>
      </c>
      <c r="C513" s="16">
        <f>YEAR(tb_operations[[#This Row],[Data]])</f>
        <v>2026</v>
      </c>
      <c r="D513" s="4" t="s">
        <v>7</v>
      </c>
      <c r="E513" s="4" t="s">
        <v>27</v>
      </c>
      <c r="F513" s="4" t="s">
        <v>29</v>
      </c>
      <c r="G513" s="5">
        <v>2894</v>
      </c>
      <c r="H513" s="4" t="s">
        <v>68</v>
      </c>
      <c r="I513" s="4" t="s">
        <v>69</v>
      </c>
    </row>
    <row r="514" spans="1:9" ht="15.6" x14ac:dyDescent="0.3">
      <c r="A514" s="3">
        <v>46063</v>
      </c>
      <c r="B514" s="16">
        <f>MONTH(tb_operations[[#This Row],[Data]])</f>
        <v>2</v>
      </c>
      <c r="C514" s="16">
        <f>YEAR(tb_operations[[#This Row],[Data]])</f>
        <v>2026</v>
      </c>
      <c r="D514" s="4" t="s">
        <v>8</v>
      </c>
      <c r="E514" s="4" t="s">
        <v>13</v>
      </c>
      <c r="F514" s="4" t="s">
        <v>30</v>
      </c>
      <c r="G514" s="5">
        <v>2589</v>
      </c>
      <c r="H514" s="4" t="s">
        <v>68</v>
      </c>
      <c r="I514" s="4" t="s">
        <v>70</v>
      </c>
    </row>
    <row r="515" spans="1:9" ht="15.6" x14ac:dyDescent="0.3">
      <c r="A515" s="3">
        <v>46064</v>
      </c>
      <c r="B515" s="16">
        <f>MONTH(tb_operations[[#This Row],[Data]])</f>
        <v>2</v>
      </c>
      <c r="C515" s="16">
        <f>YEAR(tb_operations[[#This Row],[Data]])</f>
        <v>2026</v>
      </c>
      <c r="D515" s="4" t="s">
        <v>8</v>
      </c>
      <c r="E515" s="4" t="s">
        <v>14</v>
      </c>
      <c r="F515" s="4" t="s">
        <v>62</v>
      </c>
      <c r="G515" s="5">
        <v>3407</v>
      </c>
      <c r="H515" s="4" t="s">
        <v>67</v>
      </c>
      <c r="I515" s="4" t="s">
        <v>70</v>
      </c>
    </row>
    <row r="516" spans="1:9" ht="15.6" x14ac:dyDescent="0.3">
      <c r="A516" s="3">
        <v>46065</v>
      </c>
      <c r="B516" s="16">
        <f>MONTH(tb_operations[[#This Row],[Data]])</f>
        <v>2</v>
      </c>
      <c r="C516" s="16">
        <f>YEAR(tb_operations[[#This Row],[Data]])</f>
        <v>2026</v>
      </c>
      <c r="D516" s="4" t="s">
        <v>7</v>
      </c>
      <c r="E516" s="4" t="s">
        <v>75</v>
      </c>
      <c r="F516" s="4" t="s">
        <v>61</v>
      </c>
      <c r="G516" s="5">
        <v>1083</v>
      </c>
      <c r="H516" s="4" t="s">
        <v>67</v>
      </c>
      <c r="I516" s="4" t="s">
        <v>69</v>
      </c>
    </row>
    <row r="517" spans="1:9" ht="15.6" x14ac:dyDescent="0.3">
      <c r="A517" s="3">
        <v>46066</v>
      </c>
      <c r="B517" s="16">
        <f>MONTH(tb_operations[[#This Row],[Data]])</f>
        <v>2</v>
      </c>
      <c r="C517" s="16">
        <f>YEAR(tb_operations[[#This Row],[Data]])</f>
        <v>2026</v>
      </c>
      <c r="D517" s="4" t="s">
        <v>7</v>
      </c>
      <c r="E517" s="4" t="s">
        <v>78</v>
      </c>
      <c r="F517" s="4" t="s">
        <v>31</v>
      </c>
      <c r="G517" s="5">
        <v>3062</v>
      </c>
      <c r="H517" s="4" t="s">
        <v>66</v>
      </c>
      <c r="I517" s="4" t="s">
        <v>69</v>
      </c>
    </row>
    <row r="518" spans="1:9" ht="15.6" x14ac:dyDescent="0.3">
      <c r="A518" s="3">
        <v>46067</v>
      </c>
      <c r="B518" s="16">
        <f>MONTH(tb_operations[[#This Row],[Data]])</f>
        <v>2</v>
      </c>
      <c r="C518" s="16">
        <f>YEAR(tb_operations[[#This Row],[Data]])</f>
        <v>2026</v>
      </c>
      <c r="D518" s="4" t="s">
        <v>7</v>
      </c>
      <c r="E518" s="4" t="s">
        <v>75</v>
      </c>
      <c r="F518" s="4" t="s">
        <v>63</v>
      </c>
      <c r="G518" s="5">
        <v>3836</v>
      </c>
      <c r="H518" s="4" t="s">
        <v>67</v>
      </c>
      <c r="I518" s="4" t="s">
        <v>69</v>
      </c>
    </row>
    <row r="519" spans="1:9" ht="15.6" x14ac:dyDescent="0.3">
      <c r="A519" s="3">
        <v>46068</v>
      </c>
      <c r="B519" s="16">
        <f>MONTH(tb_operations[[#This Row],[Data]])</f>
        <v>2</v>
      </c>
      <c r="C519" s="16">
        <f>YEAR(tb_operations[[#This Row],[Data]])</f>
        <v>2026</v>
      </c>
      <c r="D519" s="4" t="s">
        <v>7</v>
      </c>
      <c r="E519" s="4" t="s">
        <v>78</v>
      </c>
      <c r="F519" s="4" t="s">
        <v>29</v>
      </c>
      <c r="G519" s="5">
        <v>4237</v>
      </c>
      <c r="H519" s="4" t="s">
        <v>68</v>
      </c>
      <c r="I519" s="4" t="s">
        <v>69</v>
      </c>
    </row>
    <row r="520" spans="1:9" ht="15.6" x14ac:dyDescent="0.3">
      <c r="A520" s="3">
        <v>46069</v>
      </c>
      <c r="B520" s="16">
        <f>MONTH(tb_operations[[#This Row],[Data]])</f>
        <v>2</v>
      </c>
      <c r="C520" s="16">
        <f>YEAR(tb_operations[[#This Row],[Data]])</f>
        <v>2026</v>
      </c>
      <c r="D520" s="4" t="s">
        <v>8</v>
      </c>
      <c r="E520" s="4" t="s">
        <v>27</v>
      </c>
      <c r="F520" s="4" t="s">
        <v>62</v>
      </c>
      <c r="G520" s="5">
        <v>650</v>
      </c>
      <c r="H520" s="4" t="s">
        <v>66</v>
      </c>
      <c r="I520" s="4" t="s">
        <v>70</v>
      </c>
    </row>
    <row r="521" spans="1:9" ht="15.6" x14ac:dyDescent="0.3">
      <c r="A521" s="3">
        <v>46070</v>
      </c>
      <c r="B521" s="16">
        <f>MONTH(tb_operations[[#This Row],[Data]])</f>
        <v>2</v>
      </c>
      <c r="C521" s="16">
        <f>YEAR(tb_operations[[#This Row],[Data]])</f>
        <v>2026</v>
      </c>
      <c r="D521" s="4" t="s">
        <v>8</v>
      </c>
      <c r="E521" s="4" t="s">
        <v>14</v>
      </c>
      <c r="F521" s="4" t="s">
        <v>59</v>
      </c>
      <c r="G521" s="5">
        <v>2600</v>
      </c>
      <c r="H521" s="4" t="s">
        <v>66</v>
      </c>
      <c r="I521" s="4" t="s">
        <v>70</v>
      </c>
    </row>
    <row r="522" spans="1:9" ht="15.6" x14ac:dyDescent="0.3">
      <c r="A522" s="3">
        <v>46071</v>
      </c>
      <c r="B522" s="16">
        <f>MONTH(tb_operations[[#This Row],[Data]])</f>
        <v>2</v>
      </c>
      <c r="C522" s="16">
        <f>YEAR(tb_operations[[#This Row],[Data]])</f>
        <v>2026</v>
      </c>
      <c r="D522" s="4" t="s">
        <v>8</v>
      </c>
      <c r="E522" s="4" t="s">
        <v>15</v>
      </c>
      <c r="F522" s="4" t="s">
        <v>53</v>
      </c>
      <c r="G522" s="5">
        <v>1716</v>
      </c>
      <c r="H522" s="4" t="s">
        <v>66</v>
      </c>
      <c r="I522" s="4" t="s">
        <v>70</v>
      </c>
    </row>
    <row r="523" spans="1:9" ht="15.6" x14ac:dyDescent="0.3">
      <c r="A523" s="3">
        <v>46072</v>
      </c>
      <c r="B523" s="16">
        <f>MONTH(tb_operations[[#This Row],[Data]])</f>
        <v>2</v>
      </c>
      <c r="C523" s="16">
        <f>YEAR(tb_operations[[#This Row],[Data]])</f>
        <v>2026</v>
      </c>
      <c r="D523" s="4" t="s">
        <v>8</v>
      </c>
      <c r="E523" s="4" t="s">
        <v>21</v>
      </c>
      <c r="F523" s="4" t="s">
        <v>46</v>
      </c>
      <c r="G523" s="5">
        <v>4229</v>
      </c>
      <c r="H523" s="4" t="s">
        <v>66</v>
      </c>
      <c r="I523" s="4" t="s">
        <v>70</v>
      </c>
    </row>
    <row r="524" spans="1:9" ht="15.6" x14ac:dyDescent="0.3">
      <c r="A524" s="3">
        <v>46073</v>
      </c>
      <c r="B524" s="16">
        <f>MONTH(tb_operations[[#This Row],[Data]])</f>
        <v>2</v>
      </c>
      <c r="C524" s="16">
        <f>YEAR(tb_operations[[#This Row],[Data]])</f>
        <v>2026</v>
      </c>
      <c r="D524" s="4" t="s">
        <v>7</v>
      </c>
      <c r="E524" s="4" t="s">
        <v>9</v>
      </c>
      <c r="F524" s="4" t="s">
        <v>58</v>
      </c>
      <c r="G524" s="5">
        <v>4766</v>
      </c>
      <c r="H524" s="4" t="s">
        <v>68</v>
      </c>
      <c r="I524" s="4" t="s">
        <v>69</v>
      </c>
    </row>
    <row r="525" spans="1:9" ht="15.6" x14ac:dyDescent="0.3">
      <c r="A525" s="3">
        <v>46074</v>
      </c>
      <c r="B525" s="16">
        <f>MONTH(tb_operations[[#This Row],[Data]])</f>
        <v>2</v>
      </c>
      <c r="C525" s="16">
        <f>YEAR(tb_operations[[#This Row],[Data]])</f>
        <v>2026</v>
      </c>
      <c r="D525" s="4" t="s">
        <v>8</v>
      </c>
      <c r="E525" s="4" t="s">
        <v>14</v>
      </c>
      <c r="F525" s="4" t="s">
        <v>62</v>
      </c>
      <c r="G525" s="5">
        <v>910</v>
      </c>
      <c r="H525" s="4" t="s">
        <v>68</v>
      </c>
      <c r="I525" s="4" t="s">
        <v>70</v>
      </c>
    </row>
    <row r="526" spans="1:9" ht="15.6" x14ac:dyDescent="0.3">
      <c r="A526" s="3">
        <v>46075</v>
      </c>
      <c r="B526" s="16">
        <f>MONTH(tb_operations[[#This Row],[Data]])</f>
        <v>2</v>
      </c>
      <c r="C526" s="16">
        <f>YEAR(tb_operations[[#This Row],[Data]])</f>
        <v>2026</v>
      </c>
      <c r="D526" s="4" t="s">
        <v>8</v>
      </c>
      <c r="E526" s="4" t="s">
        <v>18</v>
      </c>
      <c r="F526" s="4" t="s">
        <v>53</v>
      </c>
      <c r="G526" s="5">
        <v>2886</v>
      </c>
      <c r="H526" s="4" t="s">
        <v>66</v>
      </c>
      <c r="I526" s="4" t="s">
        <v>70</v>
      </c>
    </row>
    <row r="527" spans="1:9" ht="15.6" x14ac:dyDescent="0.3">
      <c r="A527" s="3">
        <v>46076</v>
      </c>
      <c r="B527" s="16">
        <f>MONTH(tb_operations[[#This Row],[Data]])</f>
        <v>2</v>
      </c>
      <c r="C527" s="16">
        <f>YEAR(tb_operations[[#This Row],[Data]])</f>
        <v>2026</v>
      </c>
      <c r="D527" s="4" t="s">
        <v>7</v>
      </c>
      <c r="E527" s="4" t="s">
        <v>27</v>
      </c>
      <c r="F527" s="4" t="s">
        <v>53</v>
      </c>
      <c r="G527" s="5">
        <v>1194</v>
      </c>
      <c r="H527" s="4" t="s">
        <v>66</v>
      </c>
      <c r="I527" s="4" t="s">
        <v>69</v>
      </c>
    </row>
    <row r="528" spans="1:9" ht="15.6" x14ac:dyDescent="0.3">
      <c r="A528" s="3">
        <v>46077</v>
      </c>
      <c r="B528" s="16">
        <f>MONTH(tb_operations[[#This Row],[Data]])</f>
        <v>2</v>
      </c>
      <c r="C528" s="16">
        <f>YEAR(tb_operations[[#This Row],[Data]])</f>
        <v>2026</v>
      </c>
      <c r="D528" s="4" t="s">
        <v>7</v>
      </c>
      <c r="E528" s="4" t="s">
        <v>9</v>
      </c>
      <c r="F528" s="4" t="s">
        <v>64</v>
      </c>
      <c r="G528" s="5">
        <v>4163</v>
      </c>
      <c r="H528" s="4" t="s">
        <v>68</v>
      </c>
      <c r="I528" s="4" t="s">
        <v>69</v>
      </c>
    </row>
    <row r="529" spans="1:9" ht="15.6" x14ac:dyDescent="0.3">
      <c r="A529" s="3">
        <v>46078</v>
      </c>
      <c r="B529" s="16">
        <f>MONTH(tb_operations[[#This Row],[Data]])</f>
        <v>2</v>
      </c>
      <c r="C529" s="16">
        <f>YEAR(tb_operations[[#This Row],[Data]])</f>
        <v>2026</v>
      </c>
      <c r="D529" s="4" t="s">
        <v>7</v>
      </c>
      <c r="E529" s="4" t="s">
        <v>77</v>
      </c>
      <c r="F529" s="4" t="s">
        <v>47</v>
      </c>
      <c r="G529" s="5">
        <v>2799</v>
      </c>
      <c r="H529" s="4" t="s">
        <v>67</v>
      </c>
      <c r="I529" s="4" t="s">
        <v>69</v>
      </c>
    </row>
    <row r="530" spans="1:9" ht="15.6" x14ac:dyDescent="0.3">
      <c r="A530" s="3">
        <v>46079</v>
      </c>
      <c r="B530" s="16">
        <f>MONTH(tb_operations[[#This Row],[Data]])</f>
        <v>2</v>
      </c>
      <c r="C530" s="16">
        <f>YEAR(tb_operations[[#This Row],[Data]])</f>
        <v>2026</v>
      </c>
      <c r="D530" s="4" t="s">
        <v>8</v>
      </c>
      <c r="E530" s="4" t="s">
        <v>12</v>
      </c>
      <c r="F530" s="4" t="s">
        <v>60</v>
      </c>
      <c r="G530" s="5">
        <v>4022</v>
      </c>
      <c r="H530" s="4" t="s">
        <v>67</v>
      </c>
      <c r="I530" s="4" t="s">
        <v>70</v>
      </c>
    </row>
    <row r="531" spans="1:9" ht="15.6" x14ac:dyDescent="0.3">
      <c r="A531" s="3">
        <v>46080</v>
      </c>
      <c r="B531" s="16">
        <f>MONTH(tb_operations[[#This Row],[Data]])</f>
        <v>2</v>
      </c>
      <c r="C531" s="16">
        <f>YEAR(tb_operations[[#This Row],[Data]])</f>
        <v>2026</v>
      </c>
      <c r="D531" s="4" t="s">
        <v>8</v>
      </c>
      <c r="E531" s="4" t="s">
        <v>11</v>
      </c>
      <c r="F531" s="4" t="s">
        <v>64</v>
      </c>
      <c r="G531" s="5">
        <v>2316</v>
      </c>
      <c r="H531" s="4" t="s">
        <v>66</v>
      </c>
      <c r="I531" s="4" t="s">
        <v>71</v>
      </c>
    </row>
    <row r="532" spans="1:9" ht="15.6" x14ac:dyDescent="0.3">
      <c r="A532" s="3">
        <v>46081</v>
      </c>
      <c r="B532" s="16">
        <f>MONTH(tb_operations[[#This Row],[Data]])</f>
        <v>2</v>
      </c>
      <c r="C532" s="16">
        <f>YEAR(tb_operations[[#This Row],[Data]])</f>
        <v>2026</v>
      </c>
      <c r="D532" s="4" t="s">
        <v>8</v>
      </c>
      <c r="E532" s="4" t="s">
        <v>21</v>
      </c>
      <c r="F532" s="4" t="s">
        <v>54</v>
      </c>
      <c r="G532" s="5">
        <v>823</v>
      </c>
      <c r="H532" s="4" t="s">
        <v>66</v>
      </c>
      <c r="I532" s="4" t="s">
        <v>71</v>
      </c>
    </row>
    <row r="533" spans="1:9" ht="15.6" x14ac:dyDescent="0.3">
      <c r="A533" s="3">
        <v>46082</v>
      </c>
      <c r="B533" s="16">
        <f>MONTH(tb_operations[[#This Row],[Data]])</f>
        <v>3</v>
      </c>
      <c r="C533" s="16">
        <f>YEAR(tb_operations[[#This Row],[Data]])</f>
        <v>2026</v>
      </c>
      <c r="D533" s="4" t="s">
        <v>8</v>
      </c>
      <c r="E533" s="4" t="s">
        <v>22</v>
      </c>
      <c r="F533" s="4" t="s">
        <v>48</v>
      </c>
      <c r="G533" s="5">
        <v>2660</v>
      </c>
      <c r="H533" s="4" t="s">
        <v>68</v>
      </c>
      <c r="I533" s="4" t="s">
        <v>71</v>
      </c>
    </row>
    <row r="534" spans="1:9" ht="15.6" x14ac:dyDescent="0.3">
      <c r="A534" s="3">
        <v>46083</v>
      </c>
      <c r="B534" s="16">
        <f>MONTH(tb_operations[[#This Row],[Data]])</f>
        <v>3</v>
      </c>
      <c r="C534" s="16">
        <f>YEAR(tb_operations[[#This Row],[Data]])</f>
        <v>2026</v>
      </c>
      <c r="D534" s="4" t="s">
        <v>7</v>
      </c>
      <c r="E534" s="4" t="s">
        <v>19</v>
      </c>
      <c r="F534" s="4" t="s">
        <v>28</v>
      </c>
      <c r="G534" s="5">
        <v>4478</v>
      </c>
      <c r="H534" s="4" t="s">
        <v>68</v>
      </c>
      <c r="I534" s="4" t="s">
        <v>69</v>
      </c>
    </row>
    <row r="535" spans="1:9" ht="15.6" x14ac:dyDescent="0.3">
      <c r="A535" s="3">
        <v>46084</v>
      </c>
      <c r="B535" s="16">
        <f>MONTH(tb_operations[[#This Row],[Data]])</f>
        <v>3</v>
      </c>
      <c r="C535" s="16">
        <f>YEAR(tb_operations[[#This Row],[Data]])</f>
        <v>2026</v>
      </c>
      <c r="D535" s="4" t="s">
        <v>7</v>
      </c>
      <c r="E535" s="4" t="s">
        <v>9</v>
      </c>
      <c r="F535" s="4" t="s">
        <v>47</v>
      </c>
      <c r="G535" s="5">
        <v>4403</v>
      </c>
      <c r="H535" s="4" t="s">
        <v>67</v>
      </c>
      <c r="I535" s="4" t="s">
        <v>69</v>
      </c>
    </row>
    <row r="536" spans="1:9" ht="15.6" x14ac:dyDescent="0.3">
      <c r="A536" s="3">
        <v>46085</v>
      </c>
      <c r="B536" s="16">
        <f>MONTH(tb_operations[[#This Row],[Data]])</f>
        <v>3</v>
      </c>
      <c r="C536" s="16">
        <f>YEAR(tb_operations[[#This Row],[Data]])</f>
        <v>2026</v>
      </c>
      <c r="D536" s="4" t="s">
        <v>7</v>
      </c>
      <c r="E536" s="4" t="s">
        <v>27</v>
      </c>
      <c r="F536" s="4" t="s">
        <v>39</v>
      </c>
      <c r="G536" s="5">
        <v>4195</v>
      </c>
      <c r="H536" s="4" t="s">
        <v>68</v>
      </c>
      <c r="I536" s="4" t="s">
        <v>69</v>
      </c>
    </row>
    <row r="537" spans="1:9" ht="15.6" x14ac:dyDescent="0.3">
      <c r="A537" s="3">
        <v>46086</v>
      </c>
      <c r="B537" s="16">
        <f>MONTH(tb_operations[[#This Row],[Data]])</f>
        <v>3</v>
      </c>
      <c r="C537" s="16">
        <f>YEAR(tb_operations[[#This Row],[Data]])</f>
        <v>2026</v>
      </c>
      <c r="D537" s="4" t="s">
        <v>8</v>
      </c>
      <c r="E537" s="4" t="s">
        <v>18</v>
      </c>
      <c r="F537" s="4" t="s">
        <v>46</v>
      </c>
      <c r="G537" s="5">
        <v>2574</v>
      </c>
      <c r="H537" s="4" t="s">
        <v>68</v>
      </c>
      <c r="I537" s="4" t="s">
        <v>70</v>
      </c>
    </row>
    <row r="538" spans="1:9" ht="15.6" x14ac:dyDescent="0.3">
      <c r="A538" s="3">
        <v>46087</v>
      </c>
      <c r="B538" s="16">
        <f>MONTH(tb_operations[[#This Row],[Data]])</f>
        <v>3</v>
      </c>
      <c r="C538" s="16">
        <f>YEAR(tb_operations[[#This Row],[Data]])</f>
        <v>2026</v>
      </c>
      <c r="D538" s="4" t="s">
        <v>7</v>
      </c>
      <c r="E538" s="4" t="s">
        <v>16</v>
      </c>
      <c r="F538" s="4" t="s">
        <v>42</v>
      </c>
      <c r="G538" s="5">
        <v>1587</v>
      </c>
      <c r="H538" s="4" t="s">
        <v>68</v>
      </c>
      <c r="I538" s="4" t="s">
        <v>69</v>
      </c>
    </row>
    <row r="539" spans="1:9" ht="15.6" x14ac:dyDescent="0.3">
      <c r="A539" s="3">
        <v>46088</v>
      </c>
      <c r="B539" s="16">
        <f>MONTH(tb_operations[[#This Row],[Data]])</f>
        <v>3</v>
      </c>
      <c r="C539" s="16">
        <f>YEAR(tb_operations[[#This Row],[Data]])</f>
        <v>2026</v>
      </c>
      <c r="D539" s="4" t="s">
        <v>8</v>
      </c>
      <c r="E539" s="4" t="s">
        <v>10</v>
      </c>
      <c r="F539" s="4" t="s">
        <v>34</v>
      </c>
      <c r="G539" s="5">
        <v>4204</v>
      </c>
      <c r="H539" s="4" t="s">
        <v>68</v>
      </c>
      <c r="I539" s="4" t="s">
        <v>70</v>
      </c>
    </row>
    <row r="540" spans="1:9" ht="15.6" x14ac:dyDescent="0.3">
      <c r="A540" s="3">
        <v>46089</v>
      </c>
      <c r="B540" s="16">
        <f>MONTH(tb_operations[[#This Row],[Data]])</f>
        <v>3</v>
      </c>
      <c r="C540" s="16">
        <f>YEAR(tb_operations[[#This Row],[Data]])</f>
        <v>2026</v>
      </c>
      <c r="D540" s="4" t="s">
        <v>7</v>
      </c>
      <c r="E540" s="4" t="s">
        <v>76</v>
      </c>
      <c r="F540" s="4" t="s">
        <v>47</v>
      </c>
      <c r="G540" s="5">
        <v>4469</v>
      </c>
      <c r="H540" s="4" t="s">
        <v>68</v>
      </c>
      <c r="I540" s="4" t="s">
        <v>69</v>
      </c>
    </row>
    <row r="541" spans="1:9" ht="15.6" x14ac:dyDescent="0.3">
      <c r="A541" s="3">
        <v>46090</v>
      </c>
      <c r="B541" s="16">
        <f>MONTH(tb_operations[[#This Row],[Data]])</f>
        <v>3</v>
      </c>
      <c r="C541" s="16">
        <f>YEAR(tb_operations[[#This Row],[Data]])</f>
        <v>2026</v>
      </c>
      <c r="D541" s="4" t="s">
        <v>7</v>
      </c>
      <c r="E541" s="4" t="s">
        <v>27</v>
      </c>
      <c r="F541" s="4" t="s">
        <v>37</v>
      </c>
      <c r="G541" s="5">
        <v>1649</v>
      </c>
      <c r="H541" s="4" t="s">
        <v>68</v>
      </c>
      <c r="I541" s="4" t="s">
        <v>69</v>
      </c>
    </row>
    <row r="542" spans="1:9" ht="15.6" x14ac:dyDescent="0.3">
      <c r="A542" s="3">
        <v>46091</v>
      </c>
      <c r="B542" s="16">
        <f>MONTH(tb_operations[[#This Row],[Data]])</f>
        <v>3</v>
      </c>
      <c r="C542" s="16">
        <f>YEAR(tb_operations[[#This Row],[Data]])</f>
        <v>2026</v>
      </c>
      <c r="D542" s="4" t="s">
        <v>7</v>
      </c>
      <c r="E542" s="4" t="s">
        <v>27</v>
      </c>
      <c r="F542" s="4" t="s">
        <v>37</v>
      </c>
      <c r="G542" s="5">
        <v>2541</v>
      </c>
      <c r="H542" s="4" t="s">
        <v>66</v>
      </c>
      <c r="I542" s="4" t="s">
        <v>69</v>
      </c>
    </row>
    <row r="543" spans="1:9" ht="15.6" x14ac:dyDescent="0.3">
      <c r="A543" s="3">
        <v>46092</v>
      </c>
      <c r="B543" s="16">
        <f>MONTH(tb_operations[[#This Row],[Data]])</f>
        <v>3</v>
      </c>
      <c r="C543" s="16">
        <f>YEAR(tb_operations[[#This Row],[Data]])</f>
        <v>2026</v>
      </c>
      <c r="D543" s="4" t="s">
        <v>7</v>
      </c>
      <c r="E543" s="4" t="s">
        <v>78</v>
      </c>
      <c r="F543" s="4" t="s">
        <v>32</v>
      </c>
      <c r="G543" s="5">
        <v>2266</v>
      </c>
      <c r="H543" s="4" t="s">
        <v>66</v>
      </c>
      <c r="I543" s="4" t="s">
        <v>69</v>
      </c>
    </row>
    <row r="544" spans="1:9" ht="15.6" x14ac:dyDescent="0.3">
      <c r="A544" s="3">
        <v>46093</v>
      </c>
      <c r="B544" s="16">
        <f>MONTH(tb_operations[[#This Row],[Data]])</f>
        <v>3</v>
      </c>
      <c r="C544" s="16">
        <f>YEAR(tb_operations[[#This Row],[Data]])</f>
        <v>2026</v>
      </c>
      <c r="D544" s="4" t="s">
        <v>7</v>
      </c>
      <c r="E544" s="4" t="s">
        <v>76</v>
      </c>
      <c r="F544" s="4" t="s">
        <v>50</v>
      </c>
      <c r="G544" s="5">
        <v>3884</v>
      </c>
      <c r="H544" s="4" t="s">
        <v>67</v>
      </c>
      <c r="I544" s="4" t="s">
        <v>69</v>
      </c>
    </row>
    <row r="545" spans="1:9" ht="15.6" x14ac:dyDescent="0.3">
      <c r="A545" s="3">
        <v>46094</v>
      </c>
      <c r="B545" s="16">
        <f>MONTH(tb_operations[[#This Row],[Data]])</f>
        <v>3</v>
      </c>
      <c r="C545" s="16">
        <f>YEAR(tb_operations[[#This Row],[Data]])</f>
        <v>2026</v>
      </c>
      <c r="D545" s="4" t="s">
        <v>7</v>
      </c>
      <c r="E545" s="4" t="s">
        <v>27</v>
      </c>
      <c r="F545" s="4" t="s">
        <v>33</v>
      </c>
      <c r="G545" s="5">
        <v>3239</v>
      </c>
      <c r="H545" s="4" t="s">
        <v>68</v>
      </c>
      <c r="I545" s="4" t="s">
        <v>69</v>
      </c>
    </row>
    <row r="546" spans="1:9" ht="15.6" x14ac:dyDescent="0.3">
      <c r="A546" s="3">
        <v>46095</v>
      </c>
      <c r="B546" s="16">
        <f>MONTH(tb_operations[[#This Row],[Data]])</f>
        <v>3</v>
      </c>
      <c r="C546" s="16">
        <f>YEAR(tb_operations[[#This Row],[Data]])</f>
        <v>2026</v>
      </c>
      <c r="D546" s="4" t="s">
        <v>8</v>
      </c>
      <c r="E546" s="4" t="s">
        <v>17</v>
      </c>
      <c r="F546" s="4" t="s">
        <v>58</v>
      </c>
      <c r="G546" s="5">
        <v>1775</v>
      </c>
      <c r="H546" s="4" t="s">
        <v>68</v>
      </c>
      <c r="I546" s="4" t="s">
        <v>70</v>
      </c>
    </row>
    <row r="547" spans="1:9" ht="15.6" x14ac:dyDescent="0.3">
      <c r="A547" s="3">
        <v>46096</v>
      </c>
      <c r="B547" s="16">
        <f>MONTH(tb_operations[[#This Row],[Data]])</f>
        <v>3</v>
      </c>
      <c r="C547" s="16">
        <f>YEAR(tb_operations[[#This Row],[Data]])</f>
        <v>2026</v>
      </c>
      <c r="D547" s="4" t="s">
        <v>8</v>
      </c>
      <c r="E547" s="4" t="s">
        <v>21</v>
      </c>
      <c r="F547" s="4" t="s">
        <v>37</v>
      </c>
      <c r="G547" s="5">
        <v>3613</v>
      </c>
      <c r="H547" s="4" t="s">
        <v>66</v>
      </c>
      <c r="I547" s="4" t="s">
        <v>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0C3A-6EF3-4E30-A90E-58EE8D0A1D96}">
  <sheetPr>
    <tabColor theme="3" tint="0.39997558519241921"/>
  </sheetPr>
  <dimension ref="C2:D37"/>
  <sheetViews>
    <sheetView workbookViewId="0">
      <selection activeCell="V15" sqref="V15"/>
    </sheetView>
  </sheetViews>
  <sheetFormatPr defaultRowHeight="14.4" x14ac:dyDescent="0.3"/>
  <cols>
    <col min="3" max="3" width="20.77734375" style="1" bestFit="1" customWidth="1"/>
    <col min="4" max="4" width="17.77734375" style="20" bestFit="1" customWidth="1"/>
  </cols>
  <sheetData>
    <row r="2" spans="3:4" x14ac:dyDescent="0.3">
      <c r="C2" s="18" t="s">
        <v>83</v>
      </c>
      <c r="D2" s="19">
        <f>SUM(Tabela3[Valor Depositado])</f>
        <v>16831</v>
      </c>
    </row>
    <row r="3" spans="3:4" x14ac:dyDescent="0.3">
      <c r="C3" s="18" t="s">
        <v>84</v>
      </c>
      <c r="D3" s="19">
        <v>50000</v>
      </c>
    </row>
    <row r="5" spans="3:4" x14ac:dyDescent="0.3">
      <c r="C5" s="1" t="s">
        <v>81</v>
      </c>
      <c r="D5" s="20" t="s">
        <v>82</v>
      </c>
    </row>
    <row r="6" spans="3:4" x14ac:dyDescent="0.3">
      <c r="C6" s="1">
        <v>45506</v>
      </c>
      <c r="D6" s="20">
        <v>640</v>
      </c>
    </row>
    <row r="7" spans="3:4" x14ac:dyDescent="0.3">
      <c r="C7" s="1">
        <v>45518</v>
      </c>
      <c r="D7" s="20">
        <v>696</v>
      </c>
    </row>
    <row r="8" spans="3:4" x14ac:dyDescent="0.3">
      <c r="C8" s="1">
        <v>45539</v>
      </c>
      <c r="D8" s="20">
        <v>961</v>
      </c>
    </row>
    <row r="9" spans="3:4" x14ac:dyDescent="0.3">
      <c r="C9" s="1">
        <v>45539</v>
      </c>
      <c r="D9" s="20">
        <v>588</v>
      </c>
    </row>
    <row r="10" spans="3:4" x14ac:dyDescent="0.3">
      <c r="C10" s="1">
        <v>45540</v>
      </c>
      <c r="D10" s="20">
        <v>824</v>
      </c>
    </row>
    <row r="11" spans="3:4" x14ac:dyDescent="0.3">
      <c r="C11" s="1">
        <v>45545</v>
      </c>
      <c r="D11" s="20">
        <v>623</v>
      </c>
    </row>
    <row r="12" spans="3:4" x14ac:dyDescent="0.3">
      <c r="C12" s="1">
        <v>45545</v>
      </c>
      <c r="D12" s="20">
        <v>728</v>
      </c>
    </row>
    <row r="13" spans="3:4" x14ac:dyDescent="0.3">
      <c r="C13" s="1">
        <v>45558</v>
      </c>
      <c r="D13" s="20">
        <v>89</v>
      </c>
    </row>
    <row r="14" spans="3:4" x14ac:dyDescent="0.3">
      <c r="C14" s="1">
        <v>45563</v>
      </c>
      <c r="D14" s="20">
        <v>744</v>
      </c>
    </row>
    <row r="15" spans="3:4" x14ac:dyDescent="0.3">
      <c r="C15" s="1">
        <v>45572</v>
      </c>
      <c r="D15" s="20">
        <v>845</v>
      </c>
    </row>
    <row r="16" spans="3:4" x14ac:dyDescent="0.3">
      <c r="C16" s="1">
        <v>45573</v>
      </c>
      <c r="D16" s="20">
        <v>902</v>
      </c>
    </row>
    <row r="17" spans="3:4" x14ac:dyDescent="0.3">
      <c r="C17" s="1">
        <v>45576</v>
      </c>
      <c r="D17" s="20">
        <v>894</v>
      </c>
    </row>
    <row r="18" spans="3:4" x14ac:dyDescent="0.3">
      <c r="C18" s="1">
        <v>45582</v>
      </c>
      <c r="D18" s="20">
        <v>913</v>
      </c>
    </row>
    <row r="19" spans="3:4" x14ac:dyDescent="0.3">
      <c r="C19" s="1">
        <v>45584</v>
      </c>
      <c r="D19" s="20">
        <v>337</v>
      </c>
    </row>
    <row r="20" spans="3:4" x14ac:dyDescent="0.3">
      <c r="C20" s="1">
        <v>45585</v>
      </c>
      <c r="D20" s="20">
        <v>85</v>
      </c>
    </row>
    <row r="21" spans="3:4" x14ac:dyDescent="0.3">
      <c r="C21" s="1">
        <v>45593</v>
      </c>
      <c r="D21" s="20">
        <v>720</v>
      </c>
    </row>
    <row r="22" spans="3:4" x14ac:dyDescent="0.3">
      <c r="C22" s="1">
        <v>45596</v>
      </c>
      <c r="D22" s="20">
        <v>167</v>
      </c>
    </row>
    <row r="23" spans="3:4" x14ac:dyDescent="0.3">
      <c r="C23" s="1">
        <v>45598</v>
      </c>
      <c r="D23" s="20">
        <v>764</v>
      </c>
    </row>
    <row r="24" spans="3:4" x14ac:dyDescent="0.3">
      <c r="C24" s="1">
        <v>45609</v>
      </c>
      <c r="D24" s="20">
        <v>231</v>
      </c>
    </row>
    <row r="25" spans="3:4" x14ac:dyDescent="0.3">
      <c r="C25" s="1">
        <v>45610</v>
      </c>
      <c r="D25" s="20">
        <v>696</v>
      </c>
    </row>
    <row r="26" spans="3:4" x14ac:dyDescent="0.3">
      <c r="C26" s="1">
        <v>45612</v>
      </c>
      <c r="D26" s="20">
        <v>62</v>
      </c>
    </row>
    <row r="27" spans="3:4" x14ac:dyDescent="0.3">
      <c r="C27" s="1">
        <v>45613</v>
      </c>
      <c r="D27" s="20">
        <v>678</v>
      </c>
    </row>
    <row r="28" spans="3:4" x14ac:dyDescent="0.3">
      <c r="C28" s="1">
        <v>45614</v>
      </c>
      <c r="D28" s="20">
        <v>964</v>
      </c>
    </row>
    <row r="29" spans="3:4" x14ac:dyDescent="0.3">
      <c r="C29" s="1">
        <v>45618</v>
      </c>
      <c r="D29" s="20">
        <v>104</v>
      </c>
    </row>
    <row r="30" spans="3:4" x14ac:dyDescent="0.3">
      <c r="C30" s="1">
        <v>45620</v>
      </c>
      <c r="D30" s="20">
        <v>455</v>
      </c>
    </row>
    <row r="31" spans="3:4" x14ac:dyDescent="0.3">
      <c r="C31" s="1">
        <v>45623</v>
      </c>
      <c r="D31" s="20">
        <v>444</v>
      </c>
    </row>
    <row r="32" spans="3:4" x14ac:dyDescent="0.3">
      <c r="C32" s="1">
        <v>45631</v>
      </c>
      <c r="D32" s="20">
        <v>155</v>
      </c>
    </row>
    <row r="33" spans="3:4" x14ac:dyDescent="0.3">
      <c r="C33" s="1">
        <v>45635</v>
      </c>
      <c r="D33" s="20">
        <v>542</v>
      </c>
    </row>
    <row r="34" spans="3:4" x14ac:dyDescent="0.3">
      <c r="C34" s="1">
        <v>45638</v>
      </c>
      <c r="D34" s="20">
        <v>143</v>
      </c>
    </row>
    <row r="35" spans="3:4" x14ac:dyDescent="0.3">
      <c r="C35" s="1">
        <v>45644</v>
      </c>
      <c r="D35" s="20">
        <v>320</v>
      </c>
    </row>
    <row r="36" spans="3:4" x14ac:dyDescent="0.3">
      <c r="C36" s="1">
        <v>45647</v>
      </c>
      <c r="D36" s="20">
        <v>375</v>
      </c>
    </row>
    <row r="37" spans="3:4" x14ac:dyDescent="0.3">
      <c r="C37" s="1">
        <v>45647</v>
      </c>
      <c r="D37" s="20">
        <v>142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3B06-B8C7-4629-BA9A-2C8C8C5F45CB}">
  <sheetPr>
    <tabColor theme="3" tint="0.39997558519241921"/>
  </sheetPr>
  <dimension ref="B1:F23"/>
  <sheetViews>
    <sheetView workbookViewId="0">
      <selection activeCell="V15" sqref="V15"/>
    </sheetView>
  </sheetViews>
  <sheetFormatPr defaultRowHeight="14.4" x14ac:dyDescent="0.3"/>
  <cols>
    <col min="2" max="2" width="19.21875" bestFit="1" customWidth="1"/>
    <col min="3" max="3" width="13.33203125" bestFit="1" customWidth="1"/>
    <col min="4" max="4" width="12.6640625" bestFit="1" customWidth="1"/>
    <col min="5" max="5" width="17.21875" bestFit="1" customWidth="1"/>
    <col min="6" max="6" width="13.33203125" bestFit="1" customWidth="1"/>
    <col min="7" max="10" width="12.6640625" bestFit="1" customWidth="1"/>
    <col min="11" max="11" width="14.33203125" bestFit="1" customWidth="1"/>
    <col min="12" max="12" width="10" bestFit="1" customWidth="1"/>
    <col min="13" max="13" width="6.6640625" bestFit="1" customWidth="1"/>
    <col min="14" max="14" width="6.21875" bestFit="1" customWidth="1"/>
    <col min="15" max="15" width="7.88671875" bestFit="1" customWidth="1"/>
    <col min="16" max="16" width="10.109375" bestFit="1" customWidth="1"/>
    <col min="17" max="17" width="14.44140625" bestFit="1" customWidth="1"/>
    <col min="18" max="18" width="19.5546875" bestFit="1" customWidth="1"/>
    <col min="19" max="19" width="14.5546875" bestFit="1" customWidth="1"/>
    <col min="20" max="20" width="9" bestFit="1" customWidth="1"/>
    <col min="21" max="21" width="7.33203125" bestFit="1" customWidth="1"/>
    <col min="22" max="22" width="10" bestFit="1" customWidth="1"/>
  </cols>
  <sheetData>
    <row r="1" spans="2:6" x14ac:dyDescent="0.3">
      <c r="B1" s="9" t="s">
        <v>1</v>
      </c>
      <c r="C1" t="s">
        <v>8</v>
      </c>
      <c r="E1" s="9" t="s">
        <v>1</v>
      </c>
      <c r="F1" t="s">
        <v>7</v>
      </c>
    </row>
    <row r="3" spans="2:6" x14ac:dyDescent="0.3">
      <c r="B3" s="9" t="s">
        <v>72</v>
      </c>
      <c r="C3" t="s">
        <v>74</v>
      </c>
      <c r="E3" s="9" t="s">
        <v>72</v>
      </c>
      <c r="F3" t="s">
        <v>74</v>
      </c>
    </row>
    <row r="4" spans="2:6" x14ac:dyDescent="0.3">
      <c r="B4" s="10" t="s">
        <v>10</v>
      </c>
      <c r="C4" s="2">
        <v>46714</v>
      </c>
      <c r="E4" s="10" t="s">
        <v>16</v>
      </c>
      <c r="F4" s="2">
        <v>46060</v>
      </c>
    </row>
    <row r="5" spans="2:6" x14ac:dyDescent="0.3">
      <c r="B5" s="10" t="s">
        <v>22</v>
      </c>
      <c r="C5" s="2">
        <v>38434</v>
      </c>
      <c r="E5" s="10" t="s">
        <v>9</v>
      </c>
      <c r="F5" s="2">
        <v>133443</v>
      </c>
    </row>
    <row r="6" spans="2:6" x14ac:dyDescent="0.3">
      <c r="B6" s="10" t="s">
        <v>14</v>
      </c>
      <c r="C6" s="2">
        <v>45926</v>
      </c>
      <c r="E6" s="10" t="s">
        <v>19</v>
      </c>
      <c r="F6" s="2">
        <v>126695</v>
      </c>
    </row>
    <row r="7" spans="2:6" x14ac:dyDescent="0.3">
      <c r="B7" s="10" t="s">
        <v>18</v>
      </c>
      <c r="C7" s="2">
        <v>23918</v>
      </c>
      <c r="E7" s="10" t="s">
        <v>17</v>
      </c>
      <c r="F7" s="2">
        <v>29293</v>
      </c>
    </row>
    <row r="8" spans="2:6" x14ac:dyDescent="0.3">
      <c r="B8" s="10" t="s">
        <v>25</v>
      </c>
      <c r="C8" s="2">
        <v>32718</v>
      </c>
      <c r="E8" s="10" t="s">
        <v>27</v>
      </c>
      <c r="F8" s="2">
        <v>122961</v>
      </c>
    </row>
    <row r="9" spans="2:6" x14ac:dyDescent="0.3">
      <c r="B9" s="10" t="s">
        <v>16</v>
      </c>
      <c r="C9" s="2">
        <v>38365</v>
      </c>
      <c r="E9" s="10" t="s">
        <v>76</v>
      </c>
      <c r="F9" s="2">
        <v>97441</v>
      </c>
    </row>
    <row r="10" spans="2:6" x14ac:dyDescent="0.3">
      <c r="B10" s="10" t="s">
        <v>12</v>
      </c>
      <c r="C10" s="2">
        <v>52426</v>
      </c>
      <c r="E10" s="10" t="s">
        <v>75</v>
      </c>
      <c r="F10" s="2">
        <v>59849</v>
      </c>
    </row>
    <row r="11" spans="2:6" x14ac:dyDescent="0.3">
      <c r="B11" s="10" t="s">
        <v>23</v>
      </c>
      <c r="C11" s="2">
        <v>24944</v>
      </c>
      <c r="E11" s="10" t="s">
        <v>77</v>
      </c>
      <c r="F11" s="2">
        <v>25574</v>
      </c>
    </row>
    <row r="12" spans="2:6" x14ac:dyDescent="0.3">
      <c r="B12" s="10" t="s">
        <v>21</v>
      </c>
      <c r="C12" s="2">
        <v>38553</v>
      </c>
      <c r="E12" s="10" t="s">
        <v>78</v>
      </c>
      <c r="F12" s="2">
        <v>34316</v>
      </c>
    </row>
    <row r="13" spans="2:6" x14ac:dyDescent="0.3">
      <c r="B13" s="10" t="s">
        <v>9</v>
      </c>
      <c r="C13" s="2">
        <v>23476</v>
      </c>
      <c r="E13" s="10" t="s">
        <v>73</v>
      </c>
      <c r="F13" s="2">
        <v>675632</v>
      </c>
    </row>
    <row r="14" spans="2:6" x14ac:dyDescent="0.3">
      <c r="B14" s="10" t="s">
        <v>19</v>
      </c>
      <c r="C14" s="2">
        <v>31109</v>
      </c>
    </row>
    <row r="15" spans="2:6" x14ac:dyDescent="0.3">
      <c r="B15" s="10" t="s">
        <v>13</v>
      </c>
      <c r="C15" s="2">
        <v>10694</v>
      </c>
    </row>
    <row r="16" spans="2:6" x14ac:dyDescent="0.3">
      <c r="B16" s="10" t="s">
        <v>17</v>
      </c>
      <c r="C16" s="2">
        <v>36006</v>
      </c>
    </row>
    <row r="17" spans="2:3" x14ac:dyDescent="0.3">
      <c r="B17" s="10" t="s">
        <v>11</v>
      </c>
      <c r="C17" s="2">
        <v>20164</v>
      </c>
    </row>
    <row r="18" spans="2:3" x14ac:dyDescent="0.3">
      <c r="B18" s="10" t="s">
        <v>26</v>
      </c>
      <c r="C18" s="2">
        <v>29082</v>
      </c>
    </row>
    <row r="19" spans="2:3" x14ac:dyDescent="0.3">
      <c r="B19" s="10" t="s">
        <v>20</v>
      </c>
      <c r="C19" s="2">
        <v>17692</v>
      </c>
    </row>
    <row r="20" spans="2:3" x14ac:dyDescent="0.3">
      <c r="B20" s="10" t="s">
        <v>27</v>
      </c>
      <c r="C20" s="2">
        <v>31777</v>
      </c>
    </row>
    <row r="21" spans="2:3" x14ac:dyDescent="0.3">
      <c r="B21" s="10" t="s">
        <v>15</v>
      </c>
      <c r="C21" s="2">
        <v>40091</v>
      </c>
    </row>
    <row r="22" spans="2:3" x14ac:dyDescent="0.3">
      <c r="B22" s="10" t="s">
        <v>24</v>
      </c>
      <c r="C22" s="2">
        <v>22767</v>
      </c>
    </row>
    <row r="23" spans="2:3" x14ac:dyDescent="0.3">
      <c r="B23" s="10" t="s">
        <v>73</v>
      </c>
      <c r="C23" s="2">
        <v>604856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648A-8EA3-4DAD-BDD8-B7B307ADEE93}">
  <sheetPr>
    <tabColor theme="6" tint="-0.249977111117893"/>
  </sheetPr>
  <dimension ref="A1:U1"/>
  <sheetViews>
    <sheetView showGridLines="0" showRowColHeaders="0" tabSelected="1" zoomScaleNormal="100" workbookViewId="0">
      <selection activeCell="V19" sqref="V19"/>
    </sheetView>
  </sheetViews>
  <sheetFormatPr defaultRowHeight="14.4" x14ac:dyDescent="0.3"/>
  <cols>
    <col min="1" max="1" width="24.6640625" style="14" customWidth="1"/>
    <col min="2" max="21" width="8.88671875" style="13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Emerson Ferreira</cp:lastModifiedBy>
  <dcterms:created xsi:type="dcterms:W3CDTF">2025-01-12T16:25:28Z</dcterms:created>
  <dcterms:modified xsi:type="dcterms:W3CDTF">2025-01-12T19:33:27Z</dcterms:modified>
</cp:coreProperties>
</file>